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020" yWindow="-75" windowWidth="16575" windowHeight="8205" tabRatio="755" activeTab="3"/>
  </bookViews>
  <sheets>
    <sheet name="GII per index indo" sheetId="3" r:id="rId1"/>
    <sheet name="asean" sheetId="4" r:id="rId2"/>
    <sheet name="INOVASI indonesia" sheetId="21" r:id="rId3"/>
    <sheet name="indicator of innovation" sheetId="22" r:id="rId4"/>
    <sheet name="LOGIT" sheetId="5" r:id="rId5"/>
    <sheet name="B" sheetId="6" r:id="rId6"/>
    <sheet name="C" sheetId="7" r:id="rId7"/>
    <sheet name="D" sheetId="8" r:id="rId8"/>
    <sheet name="E" sheetId="9" r:id="rId9"/>
    <sheet name="F" sheetId="10" r:id="rId10"/>
    <sheet name="G" sheetId="11" r:id="rId11"/>
    <sheet name="H" sheetId="12" r:id="rId12"/>
    <sheet name="I" sheetId="13" r:id="rId13"/>
    <sheet name="J" sheetId="14" r:id="rId14"/>
    <sheet name="K" sheetId="15" r:id="rId15"/>
    <sheet name="L" sheetId="16" r:id="rId16"/>
    <sheet name="M" sheetId="17" r:id="rId17"/>
    <sheet name="N" sheetId="18" r:id="rId18"/>
    <sheet name="P" sheetId="19" r:id="rId19"/>
    <sheet name="Q" sheetId="20" r:id="rId20"/>
  </sheets>
  <externalReferences>
    <externalReference r:id="rId21"/>
  </externalReferences>
  <calcPr calcId="144525"/>
</workbook>
</file>

<file path=xl/calcChain.xml><?xml version="1.0" encoding="utf-8"?>
<calcChain xmlns="http://schemas.openxmlformats.org/spreadsheetml/2006/main">
  <c r="F38" i="21" l="1"/>
  <c r="E38" i="21"/>
  <c r="D38" i="21"/>
  <c r="C38" i="21"/>
  <c r="N37" i="21"/>
  <c r="R37" i="21" s="1"/>
  <c r="M37" i="21"/>
  <c r="Q37" i="21" s="1"/>
  <c r="L37" i="21"/>
  <c r="P37" i="21" s="1"/>
  <c r="K37" i="21"/>
  <c r="O37" i="21" s="1"/>
  <c r="N36" i="21"/>
  <c r="R36" i="21" s="1"/>
  <c r="M36" i="21"/>
  <c r="Q36" i="21" s="1"/>
  <c r="L36" i="21"/>
  <c r="P36" i="21" s="1"/>
  <c r="K36" i="21"/>
  <c r="O36" i="21" s="1"/>
  <c r="N35" i="21"/>
  <c r="R35" i="21" s="1"/>
  <c r="M35" i="21"/>
  <c r="Q35" i="21" s="1"/>
  <c r="L35" i="21"/>
  <c r="P35" i="21" s="1"/>
  <c r="K35" i="21"/>
  <c r="O35" i="21" s="1"/>
  <c r="N34" i="21"/>
  <c r="R34" i="21" s="1"/>
  <c r="M34" i="21"/>
  <c r="Q34" i="21" s="1"/>
  <c r="L34" i="21"/>
  <c r="P34" i="21" s="1"/>
  <c r="K34" i="21"/>
  <c r="O34" i="21" s="1"/>
  <c r="N33" i="21"/>
  <c r="R33" i="21" s="1"/>
  <c r="M33" i="21"/>
  <c r="Q33" i="21" s="1"/>
  <c r="L33" i="21"/>
  <c r="P33" i="21" s="1"/>
  <c r="K33" i="21"/>
  <c r="O33" i="21" s="1"/>
  <c r="N32" i="21"/>
  <c r="R32" i="21" s="1"/>
  <c r="M32" i="21"/>
  <c r="Q32" i="21" s="1"/>
  <c r="L32" i="21"/>
  <c r="P32" i="21" s="1"/>
  <c r="K32" i="21"/>
  <c r="O32" i="21" s="1"/>
  <c r="N31" i="21"/>
  <c r="R31" i="21" s="1"/>
  <c r="M31" i="21"/>
  <c r="Q31" i="21" s="1"/>
  <c r="L31" i="21"/>
  <c r="P31" i="21" s="1"/>
  <c r="K31" i="21"/>
  <c r="O31" i="21" s="1"/>
  <c r="N30" i="21"/>
  <c r="R30" i="21" s="1"/>
  <c r="M30" i="21"/>
  <c r="Q30" i="21" s="1"/>
  <c r="L30" i="21"/>
  <c r="P30" i="21" s="1"/>
  <c r="K30" i="21"/>
  <c r="O30" i="21" s="1"/>
  <c r="N29" i="21"/>
  <c r="R29" i="21" s="1"/>
  <c r="M29" i="21"/>
  <c r="Q29" i="21" s="1"/>
  <c r="L29" i="21"/>
  <c r="P29" i="21" s="1"/>
  <c r="K29" i="21"/>
  <c r="O29" i="21" s="1"/>
  <c r="N28" i="21"/>
  <c r="R28" i="21" s="1"/>
  <c r="M28" i="21"/>
  <c r="Q28" i="21" s="1"/>
  <c r="L28" i="21"/>
  <c r="P28" i="21" s="1"/>
  <c r="K28" i="21"/>
  <c r="O28" i="21" s="1"/>
  <c r="N27" i="21"/>
  <c r="R27" i="21" s="1"/>
  <c r="M27" i="21"/>
  <c r="Q27" i="21" s="1"/>
  <c r="L27" i="21"/>
  <c r="P27" i="21" s="1"/>
  <c r="K27" i="21"/>
  <c r="O27" i="21" s="1"/>
  <c r="N26" i="21"/>
  <c r="R26" i="21" s="1"/>
  <c r="M26" i="21"/>
  <c r="Q26" i="21" s="1"/>
  <c r="L26" i="21"/>
  <c r="P26" i="21" s="1"/>
  <c r="K26" i="21"/>
  <c r="O26" i="21" s="1"/>
  <c r="N25" i="21"/>
  <c r="R25" i="21" s="1"/>
  <c r="M25" i="21"/>
  <c r="Q25" i="21" s="1"/>
  <c r="L25" i="21"/>
  <c r="P25" i="21" s="1"/>
  <c r="K25" i="21"/>
  <c r="O25" i="21" s="1"/>
  <c r="N24" i="21"/>
  <c r="R24" i="21" s="1"/>
  <c r="M24" i="21"/>
  <c r="Q24" i="21" s="1"/>
  <c r="L24" i="21"/>
  <c r="P24" i="21" s="1"/>
  <c r="K24" i="21"/>
  <c r="O24" i="21" s="1"/>
  <c r="N23" i="21"/>
  <c r="R23" i="21" s="1"/>
  <c r="M23" i="21"/>
  <c r="Q23" i="21" s="1"/>
  <c r="L23" i="21"/>
  <c r="P23" i="21" s="1"/>
  <c r="K23" i="21"/>
  <c r="O23" i="21" s="1"/>
  <c r="N22" i="21"/>
  <c r="R22" i="21" s="1"/>
  <c r="M22" i="21"/>
  <c r="Q22" i="21" s="1"/>
  <c r="L22" i="21"/>
  <c r="P22" i="21" s="1"/>
  <c r="K22" i="21"/>
  <c r="O22" i="21" s="1"/>
  <c r="N21" i="21"/>
  <c r="R21" i="21" s="1"/>
  <c r="M21" i="21"/>
  <c r="Q21" i="21" s="1"/>
  <c r="L21" i="21"/>
  <c r="P21" i="21" s="1"/>
  <c r="K21" i="21"/>
  <c r="O21" i="21" s="1"/>
  <c r="N20" i="21"/>
  <c r="R20" i="21" s="1"/>
  <c r="M20" i="21"/>
  <c r="Q20" i="21" s="1"/>
  <c r="L20" i="21"/>
  <c r="P20" i="21" s="1"/>
  <c r="K20" i="21"/>
  <c r="O20" i="21" s="1"/>
  <c r="N19" i="21"/>
  <c r="R19" i="21" s="1"/>
  <c r="M19" i="21"/>
  <c r="Q19" i="21" s="1"/>
  <c r="L19" i="21"/>
  <c r="P19" i="21" s="1"/>
  <c r="K19" i="21"/>
  <c r="O19" i="21" s="1"/>
  <c r="N18" i="21"/>
  <c r="R18" i="21" s="1"/>
  <c r="M18" i="21"/>
  <c r="Q18" i="21" s="1"/>
  <c r="L18" i="21"/>
  <c r="P18" i="21" s="1"/>
  <c r="K18" i="21"/>
  <c r="O18" i="21" s="1"/>
  <c r="N17" i="21"/>
  <c r="R17" i="21" s="1"/>
  <c r="M17" i="21"/>
  <c r="Q17" i="21" s="1"/>
  <c r="L17" i="21"/>
  <c r="P17" i="21" s="1"/>
  <c r="K17" i="21"/>
  <c r="O17" i="21" s="1"/>
  <c r="N16" i="21"/>
  <c r="R16" i="21" s="1"/>
  <c r="M16" i="21"/>
  <c r="Q16" i="21" s="1"/>
  <c r="L16" i="21"/>
  <c r="P16" i="21" s="1"/>
  <c r="K16" i="21"/>
  <c r="O16" i="21" s="1"/>
  <c r="N15" i="21"/>
  <c r="R15" i="21" s="1"/>
  <c r="M15" i="21"/>
  <c r="Q15" i="21" s="1"/>
  <c r="L15" i="21"/>
  <c r="P15" i="21" s="1"/>
  <c r="K15" i="21"/>
  <c r="O15" i="21" s="1"/>
  <c r="N14" i="21"/>
  <c r="R14" i="21" s="1"/>
  <c r="M14" i="21"/>
  <c r="Q14" i="21" s="1"/>
  <c r="L14" i="21"/>
  <c r="P14" i="21" s="1"/>
  <c r="K14" i="21"/>
  <c r="O14" i="21" s="1"/>
  <c r="N13" i="21"/>
  <c r="R13" i="21" s="1"/>
  <c r="M13" i="21"/>
  <c r="Q13" i="21" s="1"/>
  <c r="L13" i="21"/>
  <c r="P13" i="21" s="1"/>
  <c r="K13" i="21"/>
  <c r="O13" i="21" s="1"/>
  <c r="N12" i="21"/>
  <c r="R12" i="21" s="1"/>
  <c r="M12" i="21"/>
  <c r="Q12" i="21" s="1"/>
  <c r="L12" i="21"/>
  <c r="P12" i="21" s="1"/>
  <c r="K12" i="21"/>
  <c r="O12" i="21" s="1"/>
  <c r="N11" i="21"/>
  <c r="R11" i="21" s="1"/>
  <c r="M11" i="21"/>
  <c r="Q11" i="21" s="1"/>
  <c r="L11" i="21"/>
  <c r="P11" i="21" s="1"/>
  <c r="K11" i="21"/>
  <c r="O11" i="21" s="1"/>
  <c r="N10" i="21"/>
  <c r="R10" i="21" s="1"/>
  <c r="M10" i="21"/>
  <c r="Q10" i="21" s="1"/>
  <c r="L10" i="21"/>
  <c r="P10" i="21" s="1"/>
  <c r="K10" i="21"/>
  <c r="O10" i="21" s="1"/>
  <c r="N9" i="21"/>
  <c r="R9" i="21" s="1"/>
  <c r="M9" i="21"/>
  <c r="Q9" i="21" s="1"/>
  <c r="L9" i="21"/>
  <c r="P9" i="21" s="1"/>
  <c r="K9" i="21"/>
  <c r="O9" i="21" s="1"/>
  <c r="N8" i="21"/>
  <c r="R8" i="21" s="1"/>
  <c r="M8" i="21"/>
  <c r="Q8" i="21" s="1"/>
  <c r="L8" i="21"/>
  <c r="P8" i="21" s="1"/>
  <c r="K8" i="21"/>
  <c r="O8" i="21" s="1"/>
  <c r="N7" i="21"/>
  <c r="R7" i="21" s="1"/>
  <c r="M7" i="21"/>
  <c r="Q7" i="21" s="1"/>
  <c r="L7" i="21"/>
  <c r="P7" i="21" s="1"/>
  <c r="K7" i="21"/>
  <c r="O7" i="21" s="1"/>
  <c r="N6" i="21"/>
  <c r="R6" i="21" s="1"/>
  <c r="M6" i="21"/>
  <c r="Q6" i="21" s="1"/>
  <c r="L6" i="21"/>
  <c r="P6" i="21" s="1"/>
  <c r="K6" i="21"/>
  <c r="O6" i="21" s="1"/>
  <c r="N5" i="21"/>
  <c r="R5" i="21" s="1"/>
  <c r="M5" i="21"/>
  <c r="Q5" i="21" s="1"/>
  <c r="L5" i="21"/>
  <c r="P5" i="21" s="1"/>
  <c r="K5" i="21"/>
  <c r="O5" i="21" s="1"/>
  <c r="N4" i="21"/>
  <c r="R4" i="21" s="1"/>
  <c r="M4" i="21"/>
  <c r="Q4" i="21" s="1"/>
  <c r="L4" i="21"/>
  <c r="P4" i="21" s="1"/>
  <c r="K4" i="21"/>
  <c r="O4" i="21" s="1"/>
  <c r="N3" i="21"/>
  <c r="R3" i="21" s="1"/>
  <c r="M3" i="21"/>
  <c r="Q3" i="21" s="1"/>
  <c r="L3" i="21"/>
  <c r="P3" i="21" s="1"/>
  <c r="K3" i="21"/>
  <c r="O3" i="21" s="1"/>
</calcChain>
</file>

<file path=xl/sharedStrings.xml><?xml version="1.0" encoding="utf-8"?>
<sst xmlns="http://schemas.openxmlformats.org/spreadsheetml/2006/main" count="940" uniqueCount="535">
  <si>
    <t>Indonesia</t>
  </si>
  <si>
    <t>n/a</t>
  </si>
  <si>
    <t xml:space="preserve"> </t>
  </si>
  <si>
    <t>Indicator</t>
  </si>
  <si>
    <t xml:space="preserve"> Global Innovation Index</t>
  </si>
  <si>
    <t xml:space="preserve"> Innovation Efficiency Ratio</t>
  </si>
  <si>
    <t xml:space="preserve"> Innovation Input Sub-index</t>
  </si>
  <si>
    <t xml:space="preserve"> Innovation Output Sub-index</t>
  </si>
  <si>
    <t>Index</t>
  </si>
  <si>
    <t>Institutions</t>
  </si>
  <si>
    <t>1.1.</t>
  </si>
  <si>
    <t>Political environment</t>
  </si>
  <si>
    <t>1.1.1.</t>
  </si>
  <si>
    <t>Political stability and absence of violence/terrorism</t>
  </si>
  <si>
    <t>1.1.2.</t>
  </si>
  <si>
    <t>Government effectiveness</t>
  </si>
  <si>
    <t>1.2.</t>
  </si>
  <si>
    <t>Regulatory environment</t>
  </si>
  <si>
    <t>1.2.1.</t>
  </si>
  <si>
    <t>Regulatory quality</t>
  </si>
  <si>
    <t>1.2.2.</t>
  </si>
  <si>
    <t>Rule of law</t>
  </si>
  <si>
    <t>1.2.3.</t>
  </si>
  <si>
    <t>Cost of redundancy dismissal</t>
  </si>
  <si>
    <t>1.3.</t>
  </si>
  <si>
    <t>Business environment</t>
  </si>
  <si>
    <t>1.3.1.</t>
  </si>
  <si>
    <t>Ease of starting a business</t>
  </si>
  <si>
    <t>1.3.2.</t>
  </si>
  <si>
    <t>Ease of resolving insolvency</t>
  </si>
  <si>
    <t>Human capital and research</t>
  </si>
  <si>
    <t>2.1.</t>
  </si>
  <si>
    <t>Education</t>
  </si>
  <si>
    <t>2.1.1.</t>
  </si>
  <si>
    <t>Expenditure on education</t>
  </si>
  <si>
    <t>2.1.2.</t>
  </si>
  <si>
    <t>Government funding per secondary student</t>
  </si>
  <si>
    <t>2.1.3.</t>
  </si>
  <si>
    <t>School life expectancy</t>
  </si>
  <si>
    <t>2.1.4.</t>
  </si>
  <si>
    <t>Assessment in reading, mathematics, and science</t>
  </si>
  <si>
    <t>2.1.5.</t>
  </si>
  <si>
    <t>Pupil-teacher ratio, secondary</t>
  </si>
  <si>
    <t>2.2.</t>
  </si>
  <si>
    <t>Tertiary education</t>
  </si>
  <si>
    <t>2.2.1.</t>
  </si>
  <si>
    <t>Tertiary enrolment</t>
  </si>
  <si>
    <t>2.2.2.</t>
  </si>
  <si>
    <t>Graduates in science and engineering</t>
  </si>
  <si>
    <t>2.2.3.</t>
  </si>
  <si>
    <t>Tertiary level inbound mobility</t>
  </si>
  <si>
    <t>2.3.</t>
  </si>
  <si>
    <t>Research and development (R&amp;D)</t>
  </si>
  <si>
    <t>2.3.1.</t>
  </si>
  <si>
    <t>Researchers</t>
  </si>
  <si>
    <t>2.3.2.</t>
  </si>
  <si>
    <t>Gross expenditure on R&amp;D (GERD)</t>
  </si>
  <si>
    <t>2.3.3.</t>
  </si>
  <si>
    <t>Global R&amp;D companies, average expenditure top 3</t>
  </si>
  <si>
    <t>2.3.4.</t>
  </si>
  <si>
    <t>QS university ranking average score top 3 universities</t>
  </si>
  <si>
    <t>Infrastructure</t>
  </si>
  <si>
    <t>3.1.</t>
  </si>
  <si>
    <t>Information and communication technologies (ICTs)</t>
  </si>
  <si>
    <t>3.1.1.</t>
  </si>
  <si>
    <t>ICT access</t>
  </si>
  <si>
    <t>3.1.2.</t>
  </si>
  <si>
    <t>ICT use</t>
  </si>
  <si>
    <t>3.1.3.</t>
  </si>
  <si>
    <t>Government's online service</t>
  </si>
  <si>
    <t>3.1.4.</t>
  </si>
  <si>
    <t>Online e-participation</t>
  </si>
  <si>
    <t>3.2.</t>
  </si>
  <si>
    <t>General infrastructure</t>
  </si>
  <si>
    <t>3.2.1.</t>
  </si>
  <si>
    <t>Electricity output</t>
  </si>
  <si>
    <t>3.2.2.</t>
  </si>
  <si>
    <t>Logistics performance</t>
  </si>
  <si>
    <t>3.2.3.</t>
  </si>
  <si>
    <t>Gross capital formation</t>
  </si>
  <si>
    <t>3.3.</t>
  </si>
  <si>
    <t>Ecological sustainability</t>
  </si>
  <si>
    <t>3.3.1.</t>
  </si>
  <si>
    <t>GDP per unit of energy use</t>
  </si>
  <si>
    <t>3.3.2.</t>
  </si>
  <si>
    <t>Environmental performance</t>
  </si>
  <si>
    <t>3.3.3.</t>
  </si>
  <si>
    <t>ISO 14001 environmental certificates</t>
  </si>
  <si>
    <t>Market sophistication</t>
  </si>
  <si>
    <t>4.1.</t>
  </si>
  <si>
    <t>Credit</t>
  </si>
  <si>
    <t>4.1.1.</t>
  </si>
  <si>
    <t>Ease of getting credit</t>
  </si>
  <si>
    <t>4.1.2.</t>
  </si>
  <si>
    <t>Domestic credit to private sector</t>
  </si>
  <si>
    <t>4.1.3.</t>
  </si>
  <si>
    <t>Microfinance institutions' gross loan portfolio</t>
  </si>
  <si>
    <t>4.2.</t>
  </si>
  <si>
    <t>Investment</t>
  </si>
  <si>
    <t>4.2.1.</t>
  </si>
  <si>
    <t>Ease of protecting minority investors</t>
  </si>
  <si>
    <t>4.2.2.</t>
  </si>
  <si>
    <t>Market capitalization</t>
  </si>
  <si>
    <t>4.2.3.</t>
  </si>
  <si>
    <t>Venture capital deals</t>
  </si>
  <si>
    <t>4.3.</t>
  </si>
  <si>
    <t>Trade, competition, &amp; market scale</t>
  </si>
  <si>
    <t>4.3.1.</t>
  </si>
  <si>
    <t>Applied tariff rate, weighted mean</t>
  </si>
  <si>
    <t>4.3.2.</t>
  </si>
  <si>
    <t>Intensity of local competition</t>
  </si>
  <si>
    <t>4.3.3.</t>
  </si>
  <si>
    <t>Domestic market scale</t>
  </si>
  <si>
    <t>Business sophistication</t>
  </si>
  <si>
    <t>5.1.</t>
  </si>
  <si>
    <t>Knowledge workers</t>
  </si>
  <si>
    <t>5.1.1.</t>
  </si>
  <si>
    <t>Employment in knowledge-intensive services</t>
  </si>
  <si>
    <t>5.1.2.</t>
  </si>
  <si>
    <t>Firms offering formal training</t>
  </si>
  <si>
    <t>5.1.3.</t>
  </si>
  <si>
    <t>GERD performed by business enterprise</t>
  </si>
  <si>
    <t>5.1.4.</t>
  </si>
  <si>
    <t>GERD financed by business enterprise</t>
  </si>
  <si>
    <t>5.1.5.</t>
  </si>
  <si>
    <t>Females employed with advanced degrees</t>
  </si>
  <si>
    <t>5.2.</t>
  </si>
  <si>
    <t>Innovation linkages</t>
  </si>
  <si>
    <t>5.2.1.</t>
  </si>
  <si>
    <t>University/industry research collaboration</t>
  </si>
  <si>
    <t>5.2.2.</t>
  </si>
  <si>
    <t>State of cluster development</t>
  </si>
  <si>
    <t>5.2.3.</t>
  </si>
  <si>
    <t>GERD financed by abroad</t>
  </si>
  <si>
    <t>5.2.4.</t>
  </si>
  <si>
    <t>Joint venture/strategic alliance deals</t>
  </si>
  <si>
    <t>5.2.5.</t>
  </si>
  <si>
    <t>Patent families filed in at least two offices</t>
  </si>
  <si>
    <t>5.3.</t>
  </si>
  <si>
    <t>Knowledge absorption</t>
  </si>
  <si>
    <t>5.3.1.</t>
  </si>
  <si>
    <t>Intellectual property payments</t>
  </si>
  <si>
    <t>5.3.2.</t>
  </si>
  <si>
    <t>High-tech imports</t>
  </si>
  <si>
    <t>5.3.3.</t>
  </si>
  <si>
    <t>ICT services imports</t>
  </si>
  <si>
    <t>5.3.4.</t>
  </si>
  <si>
    <t>Foreign direct investment, net inflows</t>
  </si>
  <si>
    <t>5.3.5.</t>
  </si>
  <si>
    <t>Research talent in business enterprise</t>
  </si>
  <si>
    <t>Knowledge and technology outputs</t>
  </si>
  <si>
    <t>6.1.</t>
  </si>
  <si>
    <t>Knowledge creation</t>
  </si>
  <si>
    <t>6.1.1.</t>
  </si>
  <si>
    <t>Patent applications by origin</t>
  </si>
  <si>
    <t>6.1.2.</t>
  </si>
  <si>
    <t xml:space="preserve">PCT international applications by origin </t>
  </si>
  <si>
    <t>6.1.3.</t>
  </si>
  <si>
    <t>Utility model applications by origin</t>
  </si>
  <si>
    <t>6.1.4.</t>
  </si>
  <si>
    <t>Scientific and technical publications</t>
  </si>
  <si>
    <t>6.1.5.</t>
  </si>
  <si>
    <t>Citable documents H index</t>
  </si>
  <si>
    <t>6.2.</t>
  </si>
  <si>
    <t>Knowledge impact</t>
  </si>
  <si>
    <t>6.2.1.</t>
  </si>
  <si>
    <t>Growth rate of GDP per person engaged</t>
  </si>
  <si>
    <t>6.2.2.</t>
  </si>
  <si>
    <t>New business density</t>
  </si>
  <si>
    <t>6.2.3.</t>
  </si>
  <si>
    <t>Total computer software spending</t>
  </si>
  <si>
    <t>6.2.4.</t>
  </si>
  <si>
    <t>ISO 9001 quality certificates</t>
  </si>
  <si>
    <t>6.2.5.</t>
  </si>
  <si>
    <t>High-tech and medium high-tech output</t>
  </si>
  <si>
    <t>6.3.</t>
  </si>
  <si>
    <t>Knowledge diffusion</t>
  </si>
  <si>
    <t>6.3.1.</t>
  </si>
  <si>
    <t>Intellectual property receipts</t>
  </si>
  <si>
    <t>6.3.2.</t>
  </si>
  <si>
    <t>High-tech exports</t>
  </si>
  <si>
    <t>6.3.3.</t>
  </si>
  <si>
    <t>ICT services exports</t>
  </si>
  <si>
    <t>6.3.4.</t>
  </si>
  <si>
    <t>Foreign direct investment, net outflows</t>
  </si>
  <si>
    <t>Creative outputs</t>
  </si>
  <si>
    <t>7.1.</t>
  </si>
  <si>
    <t>Intangible assets</t>
  </si>
  <si>
    <t>7.1.1.</t>
  </si>
  <si>
    <t>Trademark application class count by origin</t>
  </si>
  <si>
    <t>7.1.2.</t>
  </si>
  <si>
    <t>Industrial designs by origin</t>
  </si>
  <si>
    <t>7.1.3.</t>
  </si>
  <si>
    <t>ICTs and business model creation</t>
  </si>
  <si>
    <t>7.1.4.</t>
  </si>
  <si>
    <t>ICTs and organizational model creation</t>
  </si>
  <si>
    <t>7.2.</t>
  </si>
  <si>
    <t>Creative goods and services</t>
  </si>
  <si>
    <t>7.2.1.</t>
  </si>
  <si>
    <t>Cultural and creative services exports</t>
  </si>
  <si>
    <t>7.2.2.</t>
  </si>
  <si>
    <t>National feature films produced</t>
  </si>
  <si>
    <t>7.2.3.</t>
  </si>
  <si>
    <t>Entertainment and media market</t>
  </si>
  <si>
    <t>7.2.4.</t>
  </si>
  <si>
    <t>Printing, publications &amp; other media output</t>
  </si>
  <si>
    <t>7.2.5.</t>
  </si>
  <si>
    <t>Creative goods exports</t>
  </si>
  <si>
    <t>7.3.</t>
  </si>
  <si>
    <t>Online creativity</t>
  </si>
  <si>
    <t>7.3.1.</t>
  </si>
  <si>
    <t>Generic top-level domains (gTLDs)</t>
  </si>
  <si>
    <t>7.3.2.</t>
  </si>
  <si>
    <t>Country-code top-level domains (ccTLDs)</t>
  </si>
  <si>
    <t>7.3.3.</t>
  </si>
  <si>
    <t>Wikipedia yearly edits</t>
  </si>
  <si>
    <t>7.3.4.</t>
  </si>
  <si>
    <t>Mobile app creation</t>
  </si>
  <si>
    <t>Malaysia</t>
  </si>
  <si>
    <t>Singapore</t>
  </si>
  <si>
    <t>Philippines</t>
  </si>
  <si>
    <t>[102]</t>
  </si>
  <si>
    <t>Cambodia</t>
  </si>
  <si>
    <t>[126]</t>
  </si>
  <si>
    <t>[39]</t>
  </si>
  <si>
    <t>[75]</t>
  </si>
  <si>
    <t>[114]</t>
  </si>
  <si>
    <t>[25]</t>
  </si>
  <si>
    <t>[105]</t>
  </si>
  <si>
    <t>Brunei Darussalam</t>
  </si>
  <si>
    <t>[57]</t>
  </si>
  <si>
    <t>[15]</t>
  </si>
  <si>
    <t>[24]</t>
  </si>
  <si>
    <t>[119]</t>
  </si>
  <si>
    <t>[109]</t>
  </si>
  <si>
    <t>Thailand</t>
  </si>
  <si>
    <t>Viet Nam</t>
  </si>
  <si>
    <t>[18]</t>
  </si>
  <si>
    <t>PROSP</t>
  </si>
  <si>
    <t>Odds Ratio of economic activities categories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</si>
  <si>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</si>
  <si>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</si>
  <si>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</si>
  <si>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</si>
  <si>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</si>
  <si>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</si>
  <si>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</si>
  <si>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</si>
  <si>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</si>
  <si>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</si>
  <si>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</si>
  <si>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</si>
  <si>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</si>
  <si>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</si>
  <si>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</si>
  <si>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INOV</t>
  </si>
  <si>
    <t>1.079***</t>
  </si>
  <si>
    <t>1.385**</t>
  </si>
  <si>
    <t>0.886***</t>
  </si>
  <si>
    <t>1.038*</t>
  </si>
  <si>
    <t>1.17***</t>
  </si>
  <si>
    <t>1.106*</t>
  </si>
  <si>
    <t>(0.081)</t>
  </si>
  <si>
    <t>(0.016)</t>
  </si>
  <si>
    <t>(0.109)</t>
  </si>
  <si>
    <t>(0.182)</t>
  </si>
  <si>
    <t>(0.024)</t>
  </si>
  <si>
    <t>(0.009)</t>
  </si>
  <si>
    <t>(0.023)</t>
  </si>
  <si>
    <t>(0.026)</t>
  </si>
  <si>
    <t>(0.035)</t>
  </si>
  <si>
    <t>(0.029)</t>
  </si>
  <si>
    <t>(0.044)</t>
  </si>
  <si>
    <t>(0.04)</t>
  </si>
  <si>
    <t>(0.027)</t>
  </si>
  <si>
    <t>(0.039)</t>
  </si>
  <si>
    <t>(0.065)</t>
  </si>
  <si>
    <t>INT</t>
  </si>
  <si>
    <t>1.153***</t>
  </si>
  <si>
    <t>3.045***</t>
  </si>
  <si>
    <t>1.108***</t>
  </si>
  <si>
    <t>1.103*</t>
  </si>
  <si>
    <t>0.72***</t>
  </si>
  <si>
    <t>(0.167)</t>
  </si>
  <si>
    <t>(0.048)</t>
  </si>
  <si>
    <t>(0.426)</t>
  </si>
  <si>
    <t>(0.282)</t>
  </si>
  <si>
    <t>(0.249)</t>
  </si>
  <si>
    <t>(0.066)</t>
  </si>
  <si>
    <t>(0.075)</t>
  </si>
  <si>
    <t>(0.107)</t>
  </si>
  <si>
    <t>(0.08)</t>
  </si>
  <si>
    <t>(0.114)</t>
  </si>
  <si>
    <t>(0.093)</t>
  </si>
  <si>
    <t>(0.088)</t>
  </si>
  <si>
    <t>(0.159)</t>
  </si>
  <si>
    <t>HKI</t>
  </si>
  <si>
    <t>0.743***</t>
  </si>
  <si>
    <t>0.806**</t>
  </si>
  <si>
    <t>1.077**</t>
  </si>
  <si>
    <t>1.293***</t>
  </si>
  <si>
    <t>1.39***</t>
  </si>
  <si>
    <t>(0.271)</t>
  </si>
  <si>
    <t>(0.29)</t>
  </si>
  <si>
    <t>(0.24)</t>
  </si>
  <si>
    <t>(0.087)</t>
  </si>
  <si>
    <t>(0.033)</t>
  </si>
  <si>
    <t>(0.101)</t>
  </si>
  <si>
    <t>(0.103)</t>
  </si>
  <si>
    <t>(0.132)</t>
  </si>
  <si>
    <t>(0.126)</t>
  </si>
  <si>
    <t>(0.129)</t>
  </si>
  <si>
    <t>(0.102)</t>
  </si>
  <si>
    <t>(0.162)</t>
  </si>
  <si>
    <t>(0.155)</t>
  </si>
  <si>
    <t>MIT</t>
  </si>
  <si>
    <t>0.879***</t>
  </si>
  <si>
    <t>0.919***</t>
  </si>
  <si>
    <t>0.8**</t>
  </si>
  <si>
    <t>0.846*</t>
  </si>
  <si>
    <t>(0.212)</t>
  </si>
  <si>
    <t>(0.037)</t>
  </si>
  <si>
    <t>(0.27)</t>
  </si>
  <si>
    <t>(0.07)</t>
  </si>
  <si>
    <t>(0.022)</t>
  </si>
  <si>
    <t>(0.053)</t>
  </si>
  <si>
    <t>(0.062)</t>
  </si>
  <si>
    <t>(0.074)</t>
  </si>
  <si>
    <t>(0.082)</t>
  </si>
  <si>
    <t>(0.125)</t>
  </si>
  <si>
    <t>PUS</t>
  </si>
  <si>
    <t>1.666***</t>
  </si>
  <si>
    <t>2.256***</t>
  </si>
  <si>
    <t>1.836*</t>
  </si>
  <si>
    <t>1.907**</t>
  </si>
  <si>
    <t>3.795***</t>
  </si>
  <si>
    <t>2.764***</t>
  </si>
  <si>
    <t>2.943***</t>
  </si>
  <si>
    <t>2.868***</t>
  </si>
  <si>
    <t>3.572***</t>
  </si>
  <si>
    <t>3.467***</t>
  </si>
  <si>
    <t>3.159***</t>
  </si>
  <si>
    <t>3.844***</t>
  </si>
  <si>
    <t>2.833***</t>
  </si>
  <si>
    <t>3.12***</t>
  </si>
  <si>
    <t>3.637***</t>
  </si>
  <si>
    <t>(0.315)</t>
  </si>
  <si>
    <t>(0.1)</t>
  </si>
  <si>
    <t>(0.577)</t>
  </si>
  <si>
    <t>(0.558)</t>
  </si>
  <si>
    <t>(0.245)</t>
  </si>
  <si>
    <t>(0.169)</t>
  </si>
  <si>
    <t>(0.191)</t>
  </si>
  <si>
    <t>(0.345)</t>
  </si>
  <si>
    <t>(0.272)</t>
  </si>
  <si>
    <t>(0.337)</t>
  </si>
  <si>
    <t>(0.376)</t>
  </si>
  <si>
    <t>(0.193)</t>
  </si>
  <si>
    <t>(0.304)</t>
  </si>
  <si>
    <t>(0.54)</t>
  </si>
  <si>
    <t>RND</t>
  </si>
  <si>
    <t>0.807***</t>
  </si>
  <si>
    <t>0.769**</t>
  </si>
  <si>
    <t>0.905**</t>
  </si>
  <si>
    <t>0.739***</t>
  </si>
  <si>
    <t>0.671***</t>
  </si>
  <si>
    <t>0.66**</t>
  </si>
  <si>
    <t>0.738**</t>
  </si>
  <si>
    <t>0.777**</t>
  </si>
  <si>
    <t>0.624***</t>
  </si>
  <si>
    <t>(0.334)</t>
  </si>
  <si>
    <t>(0.049)</t>
  </si>
  <si>
    <t>(0.215)</t>
  </si>
  <si>
    <t>(0.31)</t>
  </si>
  <si>
    <t>(0.095)</t>
  </si>
  <si>
    <t>(0.036)</t>
  </si>
  <si>
    <t>(0.068)</t>
  </si>
  <si>
    <t>(0.123)</t>
  </si>
  <si>
    <t>(0.151)</t>
  </si>
  <si>
    <t>(0.064)</t>
  </si>
  <si>
    <t>(0.086)</t>
  </si>
  <si>
    <t>(0.243)</t>
  </si>
  <si>
    <t>LAT</t>
  </si>
  <si>
    <t>0.92*</t>
  </si>
  <si>
    <t>0.56***</t>
  </si>
  <si>
    <t>0.842***</t>
  </si>
  <si>
    <t>1.281***</t>
  </si>
  <si>
    <t>1.296**</t>
  </si>
  <si>
    <t>(0.221)</t>
  </si>
  <si>
    <t>(0.38)</t>
  </si>
  <si>
    <t>(0.281)</t>
  </si>
  <si>
    <t>(0.028)</t>
  </si>
  <si>
    <t>(0.054)</t>
  </si>
  <si>
    <t>(0.072)</t>
  </si>
  <si>
    <t>(0.111)</t>
  </si>
  <si>
    <t>(0.079)</t>
  </si>
  <si>
    <t>(0.144)</t>
  </si>
  <si>
    <t>_cons</t>
  </si>
  <si>
    <t>6.147***</t>
  </si>
  <si>
    <t>7.222***</t>
  </si>
  <si>
    <t>11.23***</t>
  </si>
  <si>
    <t>13.378***</t>
  </si>
  <si>
    <t>5.092***</t>
  </si>
  <si>
    <t>7.171***</t>
  </si>
  <si>
    <t>6.939***</t>
  </si>
  <si>
    <t>6.863***</t>
  </si>
  <si>
    <t>7.038***</t>
  </si>
  <si>
    <t>12.923***</t>
  </si>
  <si>
    <t>7.193***</t>
  </si>
  <si>
    <t>8.813***</t>
  </si>
  <si>
    <t>7.181***</t>
  </si>
  <si>
    <t>8.422***</t>
  </si>
  <si>
    <t>6.956***</t>
  </si>
  <si>
    <t>(0.806)</t>
  </si>
  <si>
    <t>(0.253)</t>
  </si>
  <si>
    <t>(2.855)</t>
  </si>
  <si>
    <t>(3.243)</t>
  </si>
  <si>
    <t>(0.389)</t>
  </si>
  <si>
    <t>(0.133)</t>
  </si>
  <si>
    <t>(0.329)</t>
  </si>
  <si>
    <t>(0.382)</t>
  </si>
  <si>
    <t>(0.547)</t>
  </si>
  <si>
    <t>(1.442)</t>
  </si>
  <si>
    <t>(0.639)</t>
  </si>
  <si>
    <t>(0.784)</t>
  </si>
  <si>
    <t>(0.408)</t>
  </si>
  <si>
    <t>(0.664)</t>
  </si>
  <si>
    <t>(0.798)</t>
  </si>
  <si>
    <t>Numb of obs</t>
  </si>
  <si>
    <t>Log likelihood</t>
  </si>
  <si>
    <t>Pseudo R2</t>
  </si>
  <si>
    <t>Prob&gt;chi2 of Hosmer Lemeshow test</t>
  </si>
  <si>
    <t>* Sign at a=10%</t>
  </si>
  <si>
    <t>** Sign at a=5%</t>
  </si>
  <si>
    <t>*** Sign at a=1%</t>
  </si>
  <si>
    <t>TOTAL</t>
  </si>
  <si>
    <t>PERSENTASE</t>
  </si>
  <si>
    <t>Product Innovation</t>
  </si>
  <si>
    <t>Process  Innovation</t>
  </si>
  <si>
    <t>Marketing  Innovation</t>
  </si>
  <si>
    <t>Organizational  Innovation</t>
  </si>
  <si>
    <t>tidak ada inovasi produk</t>
  </si>
  <si>
    <t>tidak ada inovasi proses</t>
  </si>
  <si>
    <t>tidak ada inovasi pemasaran</t>
  </si>
  <si>
    <t>tidak ada inovasi manajemen</t>
  </si>
  <si>
    <t>Aceh</t>
  </si>
  <si>
    <t>11</t>
  </si>
  <si>
    <t>North Sumatra</t>
  </si>
  <si>
    <t>12</t>
  </si>
  <si>
    <t>West Sumatra</t>
  </si>
  <si>
    <t>13</t>
  </si>
  <si>
    <t>Riau</t>
  </si>
  <si>
    <t>14</t>
  </si>
  <si>
    <t>Jambi</t>
  </si>
  <si>
    <t>15</t>
  </si>
  <si>
    <t>South Sumatra</t>
  </si>
  <si>
    <t>16</t>
  </si>
  <si>
    <t>Bengkulu</t>
  </si>
  <si>
    <t>17</t>
  </si>
  <si>
    <t>Lampung</t>
  </si>
  <si>
    <t>18</t>
  </si>
  <si>
    <t>Bangka Belitung Islands</t>
  </si>
  <si>
    <t>19</t>
  </si>
  <si>
    <t>Riau islands</t>
  </si>
  <si>
    <t>21</t>
  </si>
  <si>
    <t>Jakarta Capital Special Region</t>
  </si>
  <si>
    <t>31</t>
  </si>
  <si>
    <t xml:space="preserve">North Java </t>
  </si>
  <si>
    <t>32</t>
  </si>
  <si>
    <t>Central Java</t>
  </si>
  <si>
    <t>33</t>
  </si>
  <si>
    <t>Special Region of Yogyakarta</t>
  </si>
  <si>
    <t>34</t>
  </si>
  <si>
    <t>East Java</t>
  </si>
  <si>
    <t>35</t>
  </si>
  <si>
    <t>Banten</t>
  </si>
  <si>
    <t>36</t>
  </si>
  <si>
    <t>Bali</t>
  </si>
  <si>
    <t>51</t>
  </si>
  <si>
    <t>West Nusa Tenggara</t>
  </si>
  <si>
    <t>52</t>
  </si>
  <si>
    <t>East Nusa Tenggara</t>
  </si>
  <si>
    <t>53</t>
  </si>
  <si>
    <t>West Kalimantan</t>
  </si>
  <si>
    <t>61</t>
  </si>
  <si>
    <t>Central Kalimantan</t>
  </si>
  <si>
    <t>62</t>
  </si>
  <si>
    <t>South Kalimantan</t>
  </si>
  <si>
    <t>63</t>
  </si>
  <si>
    <t>East Kalimantan</t>
  </si>
  <si>
    <t>64</t>
  </si>
  <si>
    <t>North Kalimantan</t>
  </si>
  <si>
    <t>65</t>
  </si>
  <si>
    <t>North Sulawesi</t>
  </si>
  <si>
    <t>71</t>
  </si>
  <si>
    <t>Central Sulawesi</t>
  </si>
  <si>
    <t>72</t>
  </si>
  <si>
    <t>South Sulawesi</t>
  </si>
  <si>
    <t>73</t>
  </si>
  <si>
    <t>Southeast Sulawesi</t>
  </si>
  <si>
    <t>74</t>
  </si>
  <si>
    <t>Gorontalo</t>
  </si>
  <si>
    <t>75</t>
  </si>
  <si>
    <t>West Sulawesi</t>
  </si>
  <si>
    <t>76</t>
  </si>
  <si>
    <t>Maluku</t>
  </si>
  <si>
    <t>81</t>
  </si>
  <si>
    <t>North Maluku</t>
  </si>
  <si>
    <t>82</t>
  </si>
  <si>
    <t>West Papua</t>
  </si>
  <si>
    <t>91</t>
  </si>
  <si>
    <t>Papua</t>
  </si>
  <si>
    <t>94</t>
  </si>
  <si>
    <t>Total</t>
  </si>
  <si>
    <t>persen</t>
  </si>
  <si>
    <t>Count</t>
  </si>
  <si>
    <t>tidak menggunakan internet dalam kegiatan usahanya</t>
  </si>
  <si>
    <t>menggunakan internet dalam kegiatan usahanya</t>
  </si>
  <si>
    <t>tidak memiliki hak cipta/hak paten/hak atas kekayaan intelektual</t>
  </si>
  <si>
    <t>memiliki hak cipta/hak paten/hak atas kekayaan intelektual</t>
  </si>
  <si>
    <t>tidak ada menjalin kemitraan usaha</t>
  </si>
  <si>
    <t>menjalin kemitraan usaha</t>
  </si>
  <si>
    <t>tidak ada rencana pengembangan usaha</t>
  </si>
  <si>
    <t>Ada rencana pengembangan usaha</t>
  </si>
  <si>
    <t>tidak ada research and development</t>
  </si>
  <si>
    <t>ada research and development</t>
  </si>
  <si>
    <t>tidak ada pelatihan</t>
  </si>
  <si>
    <t>ada pelatihan</t>
  </si>
  <si>
    <t>Using internet for operational</t>
  </si>
  <si>
    <t>Having copyright/ patent rights/ intellectual property rights (IPR)</t>
  </si>
  <si>
    <t>Having collaboration/partnerships with other institutions/enterprises</t>
  </si>
  <si>
    <t>Undertaking business development &amp; expansion</t>
  </si>
  <si>
    <t>Conducting research and development (R&amp;D)</t>
  </si>
  <si>
    <t>Conducting workforce training</t>
  </si>
  <si>
    <t>INDONESIA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</si>
</sst>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1"/>
      <color theme="1"/>
      <name val="Book Antiqua"/>
      <family val="1"/>
    </font>
    <font>
      <sz val="10"/>
      <name val="Arial"/>
    </font>
    <font>
      <sz val="11"/>
      <color theme="1"/>
      <name val="Constantia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/>
  </cellStyleXfs>
  <cellXfs count="68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4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42" applyNumberFormat="1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2" xfId="43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0" xfId="42" applyNumberFormat="1" applyFont="1"/>
    <xf numFmtId="0" fontId="0" fillId="0" borderId="0" xfId="0" applyAlignment="1">
      <alignment vertical="center"/>
    </xf>
    <xf numFmtId="0" fontId="18" fillId="0" borderId="0" xfId="44"/>
    <xf numFmtId="0" fontId="18" fillId="0" borderId="0" xfId="44" applyAlignment="1"/>
    <xf numFmtId="49" fontId="19" fillId="0" borderId="0" xfId="44" applyNumberFormat="1" applyFont="1" applyAlignment="1">
      <alignment vertical="top" wrapText="1"/>
    </xf>
    <xf numFmtId="49" fontId="18" fillId="0" borderId="0" xfId="44" applyNumberFormat="1" applyAlignment="1">
      <alignment horizontal="center" vertical="top" wrapText="1"/>
    </xf>
    <xf numFmtId="0" fontId="20" fillId="0" borderId="0" xfId="0" applyFont="1" applyAlignment="1"/>
    <xf numFmtId="49" fontId="18" fillId="0" borderId="0" xfId="44" applyNumberFormat="1" applyAlignment="1">
      <alignment horizontal="left"/>
    </xf>
    <xf numFmtId="0" fontId="18" fillId="0" borderId="0" xfId="44" applyAlignment="1">
      <alignment vertical="center"/>
    </xf>
    <xf numFmtId="9" fontId="0" fillId="0" borderId="0" xfId="0" applyNumberFormat="1"/>
    <xf numFmtId="49" fontId="18" fillId="0" borderId="0" xfId="45" applyNumberFormat="1" applyAlignment="1">
      <alignment horizontal="left"/>
    </xf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9" fontId="21" fillId="0" borderId="0" xfId="46" applyNumberFormat="1" applyAlignment="1">
      <alignment horizontal="left" vertical="top"/>
    </xf>
    <xf numFmtId="0" fontId="21" fillId="0" borderId="0" xfId="46"/>
    <xf numFmtId="0" fontId="18" fillId="0" borderId="0" xfId="45"/>
    <xf numFmtId="0" fontId="0" fillId="0" borderId="0" xfId="0" applyFont="1" applyAlignment="1">
      <alignment wrapText="1"/>
    </xf>
    <xf numFmtId="49" fontId="21" fillId="0" borderId="0" xfId="46" applyNumberFormat="1" applyAlignment="1">
      <alignment horizontal="center" vertical="top" wrapText="1"/>
    </xf>
    <xf numFmtId="0" fontId="21" fillId="0" borderId="0" xfId="46"/>
    <xf numFmtId="49" fontId="21" fillId="0" borderId="0" xfId="46" applyNumberFormat="1" applyAlignment="1">
      <alignment horizontal="center" vertical="top" wrapText="1"/>
    </xf>
    <xf numFmtId="49" fontId="18" fillId="0" borderId="0" xfId="45" applyNumberFormat="1" applyAlignment="1">
      <alignment horizontal="center" vertical="top" wrapText="1"/>
    </xf>
    <xf numFmtId="0" fontId="18" fillId="0" borderId="0" xfId="45"/>
    <xf numFmtId="49" fontId="18" fillId="0" borderId="0" xfId="45" applyNumberFormat="1" applyAlignment="1">
      <alignment horizontal="center" vertical="top" wrapText="1"/>
    </xf>
    <xf numFmtId="0" fontId="0" fillId="33" borderId="0" xfId="0" applyFill="1"/>
    <xf numFmtId="0" fontId="20" fillId="0" borderId="0" xfId="0" applyFont="1"/>
    <xf numFmtId="0" fontId="22" fillId="0" borderId="0" xfId="0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4"/>
    <cellStyle name="Normal_Sheet7" xfId="46"/>
    <cellStyle name="Normal_UMB Gab" xfId="45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'GII per index indo'!$A$4</c:f>
              <c:strCache>
                <c:ptCount val="1"/>
                <c:pt idx="0">
                  <c:v> Global Innovation Index</c:v>
                </c:pt>
              </c:strCache>
            </c:strRef>
          </c:tx>
          <c:cat>
            <c:numRef>
              <c:f>'GII per index indo'!$C$2:$I$2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'GII per index indo'!$C$4:$I$4</c:f>
              <c:numCache>
                <c:formatCode>General</c:formatCode>
                <c:ptCount val="7"/>
                <c:pt idx="0">
                  <c:v>85</c:v>
                </c:pt>
                <c:pt idx="1">
                  <c:v>87</c:v>
                </c:pt>
                <c:pt idx="2">
                  <c:v>97</c:v>
                </c:pt>
                <c:pt idx="3">
                  <c:v>88</c:v>
                </c:pt>
                <c:pt idx="4">
                  <c:v>87</c:v>
                </c:pt>
                <c:pt idx="5">
                  <c:v>85</c:v>
                </c:pt>
                <c:pt idx="6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'GII per index indo'!$A$6</c:f>
              <c:strCache>
                <c:ptCount val="1"/>
                <c:pt idx="0">
                  <c:v> Innovation Input Sub-index</c:v>
                </c:pt>
              </c:strCache>
            </c:strRef>
          </c:tx>
          <c:cat>
            <c:numRef>
              <c:f>'GII per index indo'!$C$2:$I$2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'GII per index indo'!$C$6:$I$6</c:f>
              <c:numCache>
                <c:formatCode>General</c:formatCode>
                <c:ptCount val="7"/>
                <c:pt idx="0">
                  <c:v>115</c:v>
                </c:pt>
                <c:pt idx="1">
                  <c:v>117</c:v>
                </c:pt>
                <c:pt idx="2">
                  <c:v>114</c:v>
                </c:pt>
                <c:pt idx="3">
                  <c:v>99</c:v>
                </c:pt>
                <c:pt idx="4">
                  <c:v>99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'GII per index indo'!$A$7</c:f>
              <c:strCache>
                <c:ptCount val="1"/>
                <c:pt idx="0">
                  <c:v> Innovation Output Sub-index</c:v>
                </c:pt>
              </c:strCache>
            </c:strRef>
          </c:tx>
          <c:cat>
            <c:numRef>
              <c:f>'GII per index indo'!$C$2:$I$2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'GII per index indo'!$C$7:$I$7</c:f>
              <c:numCache>
                <c:formatCode>General</c:formatCode>
                <c:ptCount val="7"/>
                <c:pt idx="0">
                  <c:v>62</c:v>
                </c:pt>
                <c:pt idx="1">
                  <c:v>60</c:v>
                </c:pt>
                <c:pt idx="2">
                  <c:v>85</c:v>
                </c:pt>
                <c:pt idx="3">
                  <c:v>76</c:v>
                </c:pt>
                <c:pt idx="4">
                  <c:v>73</c:v>
                </c:pt>
                <c:pt idx="5">
                  <c:v>73</c:v>
                </c:pt>
                <c:pt idx="6">
                  <c:v>78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9935488"/>
        <c:axId val="219937024"/>
      </c:lineChart>
      <c:catAx>
        <c:axId val="21993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9937024"/>
        <c:crosses val="autoZero"/>
        <c:auto val="1"/>
        <c:lblAlgn val="ctr"/>
        <c:lblOffset val="100"/>
        <c:noMultiLvlLbl val="0"/>
      </c:catAx>
      <c:valAx>
        <c:axId val="219937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199354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asean!$C$2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asean!$C$1:$J$1</c:f>
              <c:strCache>
                <c:ptCount val="8"/>
                <c:pt idx="0">
                  <c:v>Singapore</c:v>
                </c:pt>
                <c:pt idx="1">
                  <c:v>Malaysia</c:v>
                </c:pt>
                <c:pt idx="2">
                  <c:v>Thailand</c:v>
                </c:pt>
                <c:pt idx="3">
                  <c:v>Viet Nam</c:v>
                </c:pt>
                <c:pt idx="4">
                  <c:v>Brunei Darussalam</c:v>
                </c:pt>
                <c:pt idx="5">
                  <c:v>Philippines</c:v>
                </c:pt>
                <c:pt idx="6">
                  <c:v>Indonesia</c:v>
                </c:pt>
                <c:pt idx="7">
                  <c:v>Cambodia</c:v>
                </c:pt>
              </c:strCache>
            </c:strRef>
          </c:cat>
          <c:val>
            <c:numRef>
              <c:f>asean!$C$4:$J$4</c:f>
              <c:numCache>
                <c:formatCode>General</c:formatCode>
                <c:ptCount val="8"/>
                <c:pt idx="0">
                  <c:v>5</c:v>
                </c:pt>
                <c:pt idx="1">
                  <c:v>35</c:v>
                </c:pt>
                <c:pt idx="2">
                  <c:v>44</c:v>
                </c:pt>
                <c:pt idx="3">
                  <c:v>45</c:v>
                </c:pt>
                <c:pt idx="4">
                  <c:v>67</c:v>
                </c:pt>
                <c:pt idx="5">
                  <c:v>73</c:v>
                </c:pt>
                <c:pt idx="6">
                  <c:v>85</c:v>
                </c:pt>
                <c:pt idx="7">
                  <c:v>98</c:v>
                </c:pt>
              </c:numCache>
            </c:numRef>
          </c:val>
        </c:ser>
        <c:ser>
          <c:idx val="1"/>
          <c:order val="1"/>
          <c:tx>
            <c:strRef>
              <c:f>asean!$L$2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5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asean!$L$4:$S$4</c:f>
              <c:numCache>
                <c:formatCode>General</c:formatCode>
                <c:ptCount val="8"/>
                <c:pt idx="0">
                  <c:v>8</c:v>
                </c:pt>
                <c:pt idx="1">
                  <c:v>35</c:v>
                </c:pt>
                <c:pt idx="2">
                  <c:v>43</c:v>
                </c:pt>
                <c:pt idx="3">
                  <c:v>42</c:v>
                </c:pt>
                <c:pt idx="4">
                  <c:v>71</c:v>
                </c:pt>
                <c:pt idx="5">
                  <c:v>54</c:v>
                </c:pt>
                <c:pt idx="6">
                  <c:v>85</c:v>
                </c:pt>
                <c:pt idx="7">
                  <c:v>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1525888"/>
        <c:axId val="221534080"/>
        <c:axId val="0"/>
      </c:bar3DChart>
      <c:catAx>
        <c:axId val="221525888"/>
        <c:scaling>
          <c:orientation val="minMax"/>
        </c:scaling>
        <c:delete val="0"/>
        <c:axPos val="b"/>
        <c:majorTickMark val="none"/>
        <c:minorTickMark val="none"/>
        <c:tickLblPos val="nextTo"/>
        <c:crossAx val="221534080"/>
        <c:crosses val="autoZero"/>
        <c:auto val="1"/>
        <c:lblAlgn val="ctr"/>
        <c:lblOffset val="100"/>
        <c:noMultiLvlLbl val="0"/>
      </c:catAx>
      <c:valAx>
        <c:axId val="221534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1525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2078499562554681"/>
          <c:y val="0.89340296004666087"/>
          <c:w val="0.2084297900262467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[1]inovasi!$C$2</c:f>
              <c:strCache>
                <c:ptCount val="1"/>
                <c:pt idx="0">
                  <c:v>Product Innovation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[1]inovasi!$A$3:$A$36</c:f>
              <c:strCache>
                <c:ptCount val="34"/>
                <c:pt idx="0">
                  <c:v>Aceh</c:v>
                </c:pt>
                <c:pt idx="1">
                  <c:v>North Sumatra</c:v>
                </c:pt>
                <c:pt idx="2">
                  <c:v>West Sumatra</c:v>
                </c:pt>
                <c:pt idx="3">
                  <c:v>Riau</c:v>
                </c:pt>
                <c:pt idx="4">
                  <c:v>Jambi</c:v>
                </c:pt>
                <c:pt idx="5">
                  <c:v>South Sumatra</c:v>
                </c:pt>
                <c:pt idx="6">
                  <c:v>Bengkulu</c:v>
                </c:pt>
                <c:pt idx="7">
                  <c:v>Lampung</c:v>
                </c:pt>
                <c:pt idx="8">
                  <c:v>Bangka Belitung Islands</c:v>
                </c:pt>
                <c:pt idx="9">
                  <c:v>Riau islands</c:v>
                </c:pt>
                <c:pt idx="10">
                  <c:v>Jakarta Capital Special Region</c:v>
                </c:pt>
                <c:pt idx="11">
                  <c:v>North Java </c:v>
                </c:pt>
                <c:pt idx="12">
                  <c:v>Central Java</c:v>
                </c:pt>
                <c:pt idx="13">
                  <c:v>Special Region of Yogyakarta</c:v>
                </c:pt>
                <c:pt idx="14">
                  <c:v>East Java</c:v>
                </c:pt>
                <c:pt idx="15">
                  <c:v>Banten</c:v>
                </c:pt>
                <c:pt idx="16">
                  <c:v>Bali</c:v>
                </c:pt>
                <c:pt idx="17">
                  <c:v>West Nusa Tenggara</c:v>
                </c:pt>
                <c:pt idx="18">
                  <c:v>East Nusa Tenggara</c:v>
                </c:pt>
                <c:pt idx="19">
                  <c:v>West Kalimantan</c:v>
                </c:pt>
                <c:pt idx="20">
                  <c:v>Central Kalimantan</c:v>
                </c:pt>
                <c:pt idx="21">
                  <c:v>South Kalimantan</c:v>
                </c:pt>
                <c:pt idx="22">
                  <c:v>East Kalimantan</c:v>
                </c:pt>
                <c:pt idx="23">
                  <c:v>North Kalimantan</c:v>
                </c:pt>
                <c:pt idx="24">
                  <c:v>North Sulawesi</c:v>
                </c:pt>
                <c:pt idx="25">
                  <c:v>Central Sulawesi</c:v>
                </c:pt>
                <c:pt idx="26">
                  <c:v>South Sulawesi</c:v>
                </c:pt>
                <c:pt idx="27">
                  <c:v>Southeast Sulawesi</c:v>
                </c:pt>
                <c:pt idx="28">
                  <c:v>Gorontalo</c:v>
                </c:pt>
                <c:pt idx="29">
                  <c:v>West Sulawesi</c:v>
                </c:pt>
                <c:pt idx="30">
                  <c:v>Maluku</c:v>
                </c:pt>
                <c:pt idx="31">
                  <c:v>North Maluku</c:v>
                </c:pt>
                <c:pt idx="32">
                  <c:v>West Papua</c:v>
                </c:pt>
                <c:pt idx="33">
                  <c:v>Papua</c:v>
                </c:pt>
              </c:strCache>
            </c:strRef>
          </c:cat>
          <c:val>
            <c:numRef>
              <c:f>[1]inovasi!$O$3:$O$36</c:f>
              <c:numCache>
                <c:formatCode>General</c:formatCode>
                <c:ptCount val="34"/>
                <c:pt idx="0">
                  <c:v>0.2085296889726673</c:v>
                </c:pt>
                <c:pt idx="1">
                  <c:v>0.316318262842327</c:v>
                </c:pt>
                <c:pt idx="2">
                  <c:v>0.26370510396975427</c:v>
                </c:pt>
                <c:pt idx="3">
                  <c:v>0.32316929597362842</c:v>
                </c:pt>
                <c:pt idx="4">
                  <c:v>0.33333333333333331</c:v>
                </c:pt>
                <c:pt idx="5">
                  <c:v>0.32796052631578948</c:v>
                </c:pt>
                <c:pt idx="6">
                  <c:v>0.27948574622694244</c:v>
                </c:pt>
                <c:pt idx="7">
                  <c:v>0.34545753785385119</c:v>
                </c:pt>
                <c:pt idx="8">
                  <c:v>0.28468113083497698</c:v>
                </c:pt>
                <c:pt idx="9">
                  <c:v>0.31660104986876642</c:v>
                </c:pt>
                <c:pt idx="10">
                  <c:v>0.32236829660455879</c:v>
                </c:pt>
                <c:pt idx="11">
                  <c:v>0.41430281143049108</c:v>
                </c:pt>
                <c:pt idx="12">
                  <c:v>0.38284387550200805</c:v>
                </c:pt>
                <c:pt idx="13">
                  <c:v>0.47848509266720385</c:v>
                </c:pt>
                <c:pt idx="14">
                  <c:v>0.33527336464349117</c:v>
                </c:pt>
                <c:pt idx="15">
                  <c:v>0.44754203021919559</c:v>
                </c:pt>
                <c:pt idx="16">
                  <c:v>0.46005154639175255</c:v>
                </c:pt>
                <c:pt idx="17">
                  <c:v>0.24659059281937101</c:v>
                </c:pt>
                <c:pt idx="18">
                  <c:v>0.33218588640275387</c:v>
                </c:pt>
                <c:pt idx="19">
                  <c:v>0.34688346883468835</c:v>
                </c:pt>
                <c:pt idx="20">
                  <c:v>0.30650154798761609</c:v>
                </c:pt>
                <c:pt idx="21">
                  <c:v>0.30883002207505517</c:v>
                </c:pt>
                <c:pt idx="22">
                  <c:v>0.27952589247918724</c:v>
                </c:pt>
                <c:pt idx="23">
                  <c:v>0.23487903225806453</c:v>
                </c:pt>
                <c:pt idx="24">
                  <c:v>0.46471939612733837</c:v>
                </c:pt>
                <c:pt idx="25">
                  <c:v>0.29976762199845081</c:v>
                </c:pt>
                <c:pt idx="26">
                  <c:v>0.36579818031430933</c:v>
                </c:pt>
                <c:pt idx="27">
                  <c:v>0.24850299401197604</c:v>
                </c:pt>
                <c:pt idx="28">
                  <c:v>0.33250311332503113</c:v>
                </c:pt>
                <c:pt idx="29">
                  <c:v>0.27938931297709924</c:v>
                </c:pt>
                <c:pt idx="30">
                  <c:v>0.26294820717131473</c:v>
                </c:pt>
                <c:pt idx="31">
                  <c:v>0.210412147505423</c:v>
                </c:pt>
                <c:pt idx="32">
                  <c:v>0.21642857142857144</c:v>
                </c:pt>
                <c:pt idx="33">
                  <c:v>0.26234234234234233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[1]inovasi!$D$2</c:f>
              <c:strCache>
                <c:ptCount val="1"/>
                <c:pt idx="0">
                  <c:v>Process  Innovation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[1]inovasi!$A$3:$A$36</c:f>
              <c:strCache>
                <c:ptCount val="34"/>
                <c:pt idx="0">
                  <c:v>Aceh</c:v>
                </c:pt>
                <c:pt idx="1">
                  <c:v>North Sumatra</c:v>
                </c:pt>
                <c:pt idx="2">
                  <c:v>West Sumatra</c:v>
                </c:pt>
                <c:pt idx="3">
                  <c:v>Riau</c:v>
                </c:pt>
                <c:pt idx="4">
                  <c:v>Jambi</c:v>
                </c:pt>
                <c:pt idx="5">
                  <c:v>South Sumatra</c:v>
                </c:pt>
                <c:pt idx="6">
                  <c:v>Bengkulu</c:v>
                </c:pt>
                <c:pt idx="7">
                  <c:v>Lampung</c:v>
                </c:pt>
                <c:pt idx="8">
                  <c:v>Bangka Belitung Islands</c:v>
                </c:pt>
                <c:pt idx="9">
                  <c:v>Riau islands</c:v>
                </c:pt>
                <c:pt idx="10">
                  <c:v>Jakarta Capital Special Region</c:v>
                </c:pt>
                <c:pt idx="11">
                  <c:v>North Java </c:v>
                </c:pt>
                <c:pt idx="12">
                  <c:v>Central Java</c:v>
                </c:pt>
                <c:pt idx="13">
                  <c:v>Special Region of Yogyakarta</c:v>
                </c:pt>
                <c:pt idx="14">
                  <c:v>East Java</c:v>
                </c:pt>
                <c:pt idx="15">
                  <c:v>Banten</c:v>
                </c:pt>
                <c:pt idx="16">
                  <c:v>Bali</c:v>
                </c:pt>
                <c:pt idx="17">
                  <c:v>West Nusa Tenggara</c:v>
                </c:pt>
                <c:pt idx="18">
                  <c:v>East Nusa Tenggara</c:v>
                </c:pt>
                <c:pt idx="19">
                  <c:v>West Kalimantan</c:v>
                </c:pt>
                <c:pt idx="20">
                  <c:v>Central Kalimantan</c:v>
                </c:pt>
                <c:pt idx="21">
                  <c:v>South Kalimantan</c:v>
                </c:pt>
                <c:pt idx="22">
                  <c:v>East Kalimantan</c:v>
                </c:pt>
                <c:pt idx="23">
                  <c:v>North Kalimantan</c:v>
                </c:pt>
                <c:pt idx="24">
                  <c:v>North Sulawesi</c:v>
                </c:pt>
                <c:pt idx="25">
                  <c:v>Central Sulawesi</c:v>
                </c:pt>
                <c:pt idx="26">
                  <c:v>South Sulawesi</c:v>
                </c:pt>
                <c:pt idx="27">
                  <c:v>Southeast Sulawesi</c:v>
                </c:pt>
                <c:pt idx="28">
                  <c:v>Gorontalo</c:v>
                </c:pt>
                <c:pt idx="29">
                  <c:v>West Sulawesi</c:v>
                </c:pt>
                <c:pt idx="30">
                  <c:v>Maluku</c:v>
                </c:pt>
                <c:pt idx="31">
                  <c:v>North Maluku</c:v>
                </c:pt>
                <c:pt idx="32">
                  <c:v>West Papua</c:v>
                </c:pt>
                <c:pt idx="33">
                  <c:v>Papua</c:v>
                </c:pt>
              </c:strCache>
            </c:strRef>
          </c:cat>
          <c:val>
            <c:numRef>
              <c:f>[1]inovasi!$P$3:$P$36</c:f>
              <c:numCache>
                <c:formatCode>General</c:formatCode>
                <c:ptCount val="34"/>
                <c:pt idx="0">
                  <c:v>0.16823751178133836</c:v>
                </c:pt>
                <c:pt idx="1">
                  <c:v>0.28236914600550966</c:v>
                </c:pt>
                <c:pt idx="2">
                  <c:v>0.22826086956521738</c:v>
                </c:pt>
                <c:pt idx="3">
                  <c:v>0.28737932658347071</c:v>
                </c:pt>
                <c:pt idx="4">
                  <c:v>0.30406789581504245</c:v>
                </c:pt>
                <c:pt idx="5">
                  <c:v>0.29736842105263156</c:v>
                </c:pt>
                <c:pt idx="6">
                  <c:v>0.25209614309670209</c:v>
                </c:pt>
                <c:pt idx="7">
                  <c:v>0.30332455562870309</c:v>
                </c:pt>
                <c:pt idx="8">
                  <c:v>0.25115055884286652</c:v>
                </c:pt>
                <c:pt idx="9">
                  <c:v>0.29117454068241472</c:v>
                </c:pt>
                <c:pt idx="10">
                  <c:v>0.26688735458242696</c:v>
                </c:pt>
                <c:pt idx="11">
                  <c:v>0.35143930963529091</c:v>
                </c:pt>
                <c:pt idx="12">
                  <c:v>0.29348644578313254</c:v>
                </c:pt>
                <c:pt idx="13">
                  <c:v>0.40934730056406127</c:v>
                </c:pt>
                <c:pt idx="14">
                  <c:v>0.28639805847059618</c:v>
                </c:pt>
                <c:pt idx="15">
                  <c:v>0.33342200468184718</c:v>
                </c:pt>
                <c:pt idx="16">
                  <c:v>0.37457044673539519</c:v>
                </c:pt>
                <c:pt idx="17">
                  <c:v>0.20094628444197049</c:v>
                </c:pt>
                <c:pt idx="18">
                  <c:v>0.30335628227194494</c:v>
                </c:pt>
                <c:pt idx="19">
                  <c:v>0.31955736224028908</c:v>
                </c:pt>
                <c:pt idx="20">
                  <c:v>0.27554179566563469</c:v>
                </c:pt>
                <c:pt idx="21">
                  <c:v>0.27836644591611481</c:v>
                </c:pt>
                <c:pt idx="22">
                  <c:v>0.24523775927755045</c:v>
                </c:pt>
                <c:pt idx="23">
                  <c:v>0.21572580645161291</c:v>
                </c:pt>
                <c:pt idx="24">
                  <c:v>0.39547095503774204</c:v>
                </c:pt>
                <c:pt idx="25">
                  <c:v>0.2711076684740511</c:v>
                </c:pt>
                <c:pt idx="26">
                  <c:v>0.32671629445822992</c:v>
                </c:pt>
                <c:pt idx="27">
                  <c:v>0.22112917023096665</c:v>
                </c:pt>
                <c:pt idx="28">
                  <c:v>0.28891656288916562</c:v>
                </c:pt>
                <c:pt idx="29">
                  <c:v>0.25648854961832063</c:v>
                </c:pt>
                <c:pt idx="30">
                  <c:v>0.23585657370517929</c:v>
                </c:pt>
                <c:pt idx="31">
                  <c:v>0.19305856832971802</c:v>
                </c:pt>
                <c:pt idx="32">
                  <c:v>0.19857142857142857</c:v>
                </c:pt>
                <c:pt idx="33">
                  <c:v>0.22342342342342342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[1]inovasi!$E$2</c:f>
              <c:strCache>
                <c:ptCount val="1"/>
                <c:pt idx="0">
                  <c:v>Marketing  Innovation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[1]inovasi!$A$3:$A$36</c:f>
              <c:strCache>
                <c:ptCount val="34"/>
                <c:pt idx="0">
                  <c:v>Aceh</c:v>
                </c:pt>
                <c:pt idx="1">
                  <c:v>North Sumatra</c:v>
                </c:pt>
                <c:pt idx="2">
                  <c:v>West Sumatra</c:v>
                </c:pt>
                <c:pt idx="3">
                  <c:v>Riau</c:v>
                </c:pt>
                <c:pt idx="4">
                  <c:v>Jambi</c:v>
                </c:pt>
                <c:pt idx="5">
                  <c:v>South Sumatra</c:v>
                </c:pt>
                <c:pt idx="6">
                  <c:v>Bengkulu</c:v>
                </c:pt>
                <c:pt idx="7">
                  <c:v>Lampung</c:v>
                </c:pt>
                <c:pt idx="8">
                  <c:v>Bangka Belitung Islands</c:v>
                </c:pt>
                <c:pt idx="9">
                  <c:v>Riau islands</c:v>
                </c:pt>
                <c:pt idx="10">
                  <c:v>Jakarta Capital Special Region</c:v>
                </c:pt>
                <c:pt idx="11">
                  <c:v>North Java </c:v>
                </c:pt>
                <c:pt idx="12">
                  <c:v>Central Java</c:v>
                </c:pt>
                <c:pt idx="13">
                  <c:v>Special Region of Yogyakarta</c:v>
                </c:pt>
                <c:pt idx="14">
                  <c:v>East Java</c:v>
                </c:pt>
                <c:pt idx="15">
                  <c:v>Banten</c:v>
                </c:pt>
                <c:pt idx="16">
                  <c:v>Bali</c:v>
                </c:pt>
                <c:pt idx="17">
                  <c:v>West Nusa Tenggara</c:v>
                </c:pt>
                <c:pt idx="18">
                  <c:v>East Nusa Tenggara</c:v>
                </c:pt>
                <c:pt idx="19">
                  <c:v>West Kalimantan</c:v>
                </c:pt>
                <c:pt idx="20">
                  <c:v>Central Kalimantan</c:v>
                </c:pt>
                <c:pt idx="21">
                  <c:v>South Kalimantan</c:v>
                </c:pt>
                <c:pt idx="22">
                  <c:v>East Kalimantan</c:v>
                </c:pt>
                <c:pt idx="23">
                  <c:v>North Kalimantan</c:v>
                </c:pt>
                <c:pt idx="24">
                  <c:v>North Sulawesi</c:v>
                </c:pt>
                <c:pt idx="25">
                  <c:v>Central Sulawesi</c:v>
                </c:pt>
                <c:pt idx="26">
                  <c:v>South Sulawesi</c:v>
                </c:pt>
                <c:pt idx="27">
                  <c:v>Southeast Sulawesi</c:v>
                </c:pt>
                <c:pt idx="28">
                  <c:v>Gorontalo</c:v>
                </c:pt>
                <c:pt idx="29">
                  <c:v>West Sulawesi</c:v>
                </c:pt>
                <c:pt idx="30">
                  <c:v>Maluku</c:v>
                </c:pt>
                <c:pt idx="31">
                  <c:v>North Maluku</c:v>
                </c:pt>
                <c:pt idx="32">
                  <c:v>West Papua</c:v>
                </c:pt>
                <c:pt idx="33">
                  <c:v>Papua</c:v>
                </c:pt>
              </c:strCache>
            </c:strRef>
          </c:cat>
          <c:val>
            <c:numRef>
              <c:f>[1]inovasi!$Q$3:$Q$36</c:f>
              <c:numCache>
                <c:formatCode>General</c:formatCode>
                <c:ptCount val="34"/>
                <c:pt idx="0">
                  <c:v>0.24787935909519321</c:v>
                </c:pt>
                <c:pt idx="1">
                  <c:v>0.3695511262356182</c:v>
                </c:pt>
                <c:pt idx="2">
                  <c:v>0.31899810964083175</c:v>
                </c:pt>
                <c:pt idx="3">
                  <c:v>0.39851659995290795</c:v>
                </c:pt>
                <c:pt idx="4">
                  <c:v>0.40532630962832894</c:v>
                </c:pt>
                <c:pt idx="5">
                  <c:v>0.3962171052631579</c:v>
                </c:pt>
                <c:pt idx="6">
                  <c:v>0.33705980994969259</c:v>
                </c:pt>
                <c:pt idx="7">
                  <c:v>0.43531928900592493</c:v>
                </c:pt>
                <c:pt idx="8">
                  <c:v>0.38264299802761342</c:v>
                </c:pt>
                <c:pt idx="9">
                  <c:v>0.43389107611548555</c:v>
                </c:pt>
                <c:pt idx="10">
                  <c:v>0.41882152652984017</c:v>
                </c:pt>
                <c:pt idx="11">
                  <c:v>0.46580721019589727</c:v>
                </c:pt>
                <c:pt idx="12">
                  <c:v>0.42451054216867468</c:v>
                </c:pt>
                <c:pt idx="13">
                  <c:v>0.55825946817082994</c:v>
                </c:pt>
                <c:pt idx="14">
                  <c:v>0.4034291364239006</c:v>
                </c:pt>
                <c:pt idx="15">
                  <c:v>0.46908916790806554</c:v>
                </c:pt>
                <c:pt idx="16">
                  <c:v>0.58762886597938147</c:v>
                </c:pt>
                <c:pt idx="17">
                  <c:v>0.31672696910659615</c:v>
                </c:pt>
                <c:pt idx="18">
                  <c:v>0.37220309810671254</c:v>
                </c:pt>
                <c:pt idx="19">
                  <c:v>0.42841011743450769</c:v>
                </c:pt>
                <c:pt idx="20">
                  <c:v>0.35328517371861023</c:v>
                </c:pt>
                <c:pt idx="21">
                  <c:v>0.38256070640176598</c:v>
                </c:pt>
                <c:pt idx="22">
                  <c:v>0.36461126005361932</c:v>
                </c:pt>
                <c:pt idx="23">
                  <c:v>0.29334677419354838</c:v>
                </c:pt>
                <c:pt idx="24">
                  <c:v>0.54906465375779456</c:v>
                </c:pt>
                <c:pt idx="25">
                  <c:v>0.35166537567776918</c:v>
                </c:pt>
                <c:pt idx="26">
                  <c:v>0.43734491315136476</c:v>
                </c:pt>
                <c:pt idx="27">
                  <c:v>0.32934131736526945</c:v>
                </c:pt>
                <c:pt idx="28">
                  <c:v>0.41344956413449563</c:v>
                </c:pt>
                <c:pt idx="29">
                  <c:v>0.33435114503816793</c:v>
                </c:pt>
                <c:pt idx="30">
                  <c:v>0.29960159362549799</c:v>
                </c:pt>
                <c:pt idx="31">
                  <c:v>0.26898047722342733</c:v>
                </c:pt>
                <c:pt idx="32">
                  <c:v>0.2742857142857143</c:v>
                </c:pt>
                <c:pt idx="33">
                  <c:v>0.28360360360360359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[1]inovasi!$F$2</c:f>
              <c:strCache>
                <c:ptCount val="1"/>
                <c:pt idx="0">
                  <c:v>Organizational  Innovation</c:v>
                </c:pt>
              </c:strCache>
            </c:strRef>
          </c:tx>
          <c:marker>
            <c:symbol val="none"/>
          </c:marker>
          <c:dLbls>
            <c:delete val="1"/>
          </c:dLbls>
          <c:cat>
            <c:strRef>
              <c:f>[1]inovasi!$A$3:$A$36</c:f>
              <c:strCache>
                <c:ptCount val="34"/>
                <c:pt idx="0">
                  <c:v>Aceh</c:v>
                </c:pt>
                <c:pt idx="1">
                  <c:v>North Sumatra</c:v>
                </c:pt>
                <c:pt idx="2">
                  <c:v>West Sumatra</c:v>
                </c:pt>
                <c:pt idx="3">
                  <c:v>Riau</c:v>
                </c:pt>
                <c:pt idx="4">
                  <c:v>Jambi</c:v>
                </c:pt>
                <c:pt idx="5">
                  <c:v>South Sumatra</c:v>
                </c:pt>
                <c:pt idx="6">
                  <c:v>Bengkulu</c:v>
                </c:pt>
                <c:pt idx="7">
                  <c:v>Lampung</c:v>
                </c:pt>
                <c:pt idx="8">
                  <c:v>Bangka Belitung Islands</c:v>
                </c:pt>
                <c:pt idx="9">
                  <c:v>Riau islands</c:v>
                </c:pt>
                <c:pt idx="10">
                  <c:v>Jakarta Capital Special Region</c:v>
                </c:pt>
                <c:pt idx="11">
                  <c:v>North Java </c:v>
                </c:pt>
                <c:pt idx="12">
                  <c:v>Central Java</c:v>
                </c:pt>
                <c:pt idx="13">
                  <c:v>Special Region of Yogyakarta</c:v>
                </c:pt>
                <c:pt idx="14">
                  <c:v>East Java</c:v>
                </c:pt>
                <c:pt idx="15">
                  <c:v>Banten</c:v>
                </c:pt>
                <c:pt idx="16">
                  <c:v>Bali</c:v>
                </c:pt>
                <c:pt idx="17">
                  <c:v>West Nusa Tenggara</c:v>
                </c:pt>
                <c:pt idx="18">
                  <c:v>East Nusa Tenggara</c:v>
                </c:pt>
                <c:pt idx="19">
                  <c:v>West Kalimantan</c:v>
                </c:pt>
                <c:pt idx="20">
                  <c:v>Central Kalimantan</c:v>
                </c:pt>
                <c:pt idx="21">
                  <c:v>South Kalimantan</c:v>
                </c:pt>
                <c:pt idx="22">
                  <c:v>East Kalimantan</c:v>
                </c:pt>
                <c:pt idx="23">
                  <c:v>North Kalimantan</c:v>
                </c:pt>
                <c:pt idx="24">
                  <c:v>North Sulawesi</c:v>
                </c:pt>
                <c:pt idx="25">
                  <c:v>Central Sulawesi</c:v>
                </c:pt>
                <c:pt idx="26">
                  <c:v>South Sulawesi</c:v>
                </c:pt>
                <c:pt idx="27">
                  <c:v>Southeast Sulawesi</c:v>
                </c:pt>
                <c:pt idx="28">
                  <c:v>Gorontalo</c:v>
                </c:pt>
                <c:pt idx="29">
                  <c:v>West Sulawesi</c:v>
                </c:pt>
                <c:pt idx="30">
                  <c:v>Maluku</c:v>
                </c:pt>
                <c:pt idx="31">
                  <c:v>North Maluku</c:v>
                </c:pt>
                <c:pt idx="32">
                  <c:v>West Papua</c:v>
                </c:pt>
                <c:pt idx="33">
                  <c:v>Papua</c:v>
                </c:pt>
              </c:strCache>
            </c:strRef>
          </c:cat>
          <c:val>
            <c:numRef>
              <c:f>[1]inovasi!$R$3:$R$36</c:f>
              <c:numCache>
                <c:formatCode>General</c:formatCode>
                <c:ptCount val="34"/>
                <c:pt idx="0">
                  <c:v>0.16328934967012251</c:v>
                </c:pt>
                <c:pt idx="1">
                  <c:v>0.26421973748176958</c:v>
                </c:pt>
                <c:pt idx="2">
                  <c:v>0.20982986767485823</c:v>
                </c:pt>
                <c:pt idx="3">
                  <c:v>0.29609135860607488</c:v>
                </c:pt>
                <c:pt idx="4">
                  <c:v>0.31518876207199298</c:v>
                </c:pt>
                <c:pt idx="5">
                  <c:v>0.29506578947368423</c:v>
                </c:pt>
                <c:pt idx="6">
                  <c:v>0.23923979877026272</c:v>
                </c:pt>
                <c:pt idx="7">
                  <c:v>0.28456221198156684</c:v>
                </c:pt>
                <c:pt idx="8">
                  <c:v>0.26824457593688361</c:v>
                </c:pt>
                <c:pt idx="9">
                  <c:v>0.27739501312335957</c:v>
                </c:pt>
                <c:pt idx="10">
                  <c:v>0.27524827390523032</c:v>
                </c:pt>
                <c:pt idx="11">
                  <c:v>0.31765595145610681</c:v>
                </c:pt>
                <c:pt idx="12">
                  <c:v>0.31055471887550201</c:v>
                </c:pt>
                <c:pt idx="13">
                  <c:v>0.3880741337630943</c:v>
                </c:pt>
                <c:pt idx="14">
                  <c:v>0.25361227837576683</c:v>
                </c:pt>
                <c:pt idx="15">
                  <c:v>0.28569908491168333</c:v>
                </c:pt>
                <c:pt idx="16">
                  <c:v>0.36114690721649484</c:v>
                </c:pt>
                <c:pt idx="17">
                  <c:v>0.21068744781519622</c:v>
                </c:pt>
                <c:pt idx="18">
                  <c:v>0.30249569707401031</c:v>
                </c:pt>
                <c:pt idx="19">
                  <c:v>0.33739837398373984</c:v>
                </c:pt>
                <c:pt idx="20">
                  <c:v>0.26212590299277605</c:v>
                </c:pt>
                <c:pt idx="21">
                  <c:v>0.2739514348785872</c:v>
                </c:pt>
                <c:pt idx="22">
                  <c:v>0.26499223931141525</c:v>
                </c:pt>
                <c:pt idx="23">
                  <c:v>0.20665322580645162</c:v>
                </c:pt>
                <c:pt idx="24">
                  <c:v>0.4059730882835576</c:v>
                </c:pt>
                <c:pt idx="25">
                  <c:v>0.256003098373354</c:v>
                </c:pt>
                <c:pt idx="26">
                  <c:v>0.28732423490488007</c:v>
                </c:pt>
                <c:pt idx="27">
                  <c:v>0.23353293413173654</c:v>
                </c:pt>
                <c:pt idx="28">
                  <c:v>0.28144458281444584</c:v>
                </c:pt>
                <c:pt idx="29">
                  <c:v>0.23969465648854962</c:v>
                </c:pt>
                <c:pt idx="30">
                  <c:v>0.21832669322709164</c:v>
                </c:pt>
                <c:pt idx="31">
                  <c:v>0.2440347071583514</c:v>
                </c:pt>
                <c:pt idx="32">
                  <c:v>0.23428571428571429</c:v>
                </c:pt>
                <c:pt idx="33">
                  <c:v>0.24684684684684685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1664000"/>
        <c:axId val="221665536"/>
      </c:lineChart>
      <c:catAx>
        <c:axId val="2216640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21665536"/>
        <c:crosses val="autoZero"/>
        <c:auto val="1"/>
        <c:lblAlgn val="ctr"/>
        <c:lblOffset val="100"/>
        <c:noMultiLvlLbl val="0"/>
      </c:catAx>
      <c:valAx>
        <c:axId val="221665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16640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230949256342957"/>
          <c:y val="0.31336691918249554"/>
          <c:w val="0.51802080270152773"/>
          <c:h val="0.635707479693000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</c:spPr>
          </c:dPt>
          <c:cat>
            <c:strRef>
              <c:f>[1]inovasi!$C$2:$F$2</c:f>
              <c:strCache>
                <c:ptCount val="4"/>
                <c:pt idx="0">
                  <c:v>Product Innovation</c:v>
                </c:pt>
                <c:pt idx="1">
                  <c:v>Process  Innovation</c:v>
                </c:pt>
                <c:pt idx="2">
                  <c:v>Marketing  Innovation</c:v>
                </c:pt>
                <c:pt idx="3">
                  <c:v>Organizational  Innovation</c:v>
                </c:pt>
              </c:strCache>
            </c:strRef>
          </c:cat>
          <c:val>
            <c:numRef>
              <c:f>[1]inovasi!$C$38:$F$38</c:f>
              <c:numCache>
                <c:formatCode>General</c:formatCode>
                <c:ptCount val="4"/>
                <c:pt idx="0">
                  <c:v>0.35395976732153217</c:v>
                </c:pt>
                <c:pt idx="1">
                  <c:v>0.29739569450759656</c:v>
                </c:pt>
                <c:pt idx="2">
                  <c:v>0.42119192837767916</c:v>
                </c:pt>
                <c:pt idx="3">
                  <c:v>0.28564574546480814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1777920"/>
        <c:axId val="221779456"/>
      </c:barChart>
      <c:catAx>
        <c:axId val="221777920"/>
        <c:scaling>
          <c:orientation val="minMax"/>
        </c:scaling>
        <c:delete val="0"/>
        <c:axPos val="l"/>
        <c:majorTickMark val="none"/>
        <c:minorTickMark val="none"/>
        <c:tickLblPos val="nextTo"/>
        <c:crossAx val="221779456"/>
        <c:crosses val="autoZero"/>
        <c:auto val="1"/>
        <c:lblAlgn val="ctr"/>
        <c:lblOffset val="100"/>
        <c:noMultiLvlLbl val="0"/>
      </c:catAx>
      <c:valAx>
        <c:axId val="22177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77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523120179402099E-2"/>
          <c:y val="3.6846557704157019E-2"/>
          <c:w val="0.91144700798863021"/>
          <c:h val="0.467396477992295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'[1]UMB gab'!$A$40</c:f>
              <c:strCache>
                <c:ptCount val="1"/>
                <c:pt idx="0">
                  <c:v>Using internet for operational</c:v>
                </c:pt>
              </c:strCache>
            </c:strRef>
          </c:tx>
          <c:invertIfNegative val="0"/>
          <c:val>
            <c:numRef>
              <c:f>'[1]UMB gab'!$X$38</c:f>
              <c:numCache>
                <c:formatCode>General</c:formatCode>
                <c:ptCount val="1"/>
                <c:pt idx="0">
                  <c:v>0.72247291428213045</c:v>
                </c:pt>
              </c:numCache>
            </c:numRef>
          </c:val>
        </c:ser>
        <c:ser>
          <c:idx val="1"/>
          <c:order val="1"/>
          <c:tx>
            <c:strRef>
              <c:f>'[1]UMB gab'!$A$41</c:f>
              <c:strCache>
                <c:ptCount val="1"/>
                <c:pt idx="0">
                  <c:v>Having copyright/ patent rights/ intellectual property rights (IPR)</c:v>
                </c:pt>
              </c:strCache>
            </c:strRef>
          </c:tx>
          <c:invertIfNegative val="0"/>
          <c:val>
            <c:numRef>
              <c:f>'[1]UMB gab'!$AA$38</c:f>
              <c:numCache>
                <c:formatCode>General</c:formatCode>
                <c:ptCount val="1"/>
                <c:pt idx="0">
                  <c:v>0.19408582762351245</c:v>
                </c:pt>
              </c:numCache>
            </c:numRef>
          </c:val>
        </c:ser>
        <c:ser>
          <c:idx val="2"/>
          <c:order val="2"/>
          <c:tx>
            <c:strRef>
              <c:f>'[1]UMB gab'!$A$42</c:f>
              <c:strCache>
                <c:ptCount val="1"/>
                <c:pt idx="0">
                  <c:v>Having collaboration/partnerships with other institutions/enterprises</c:v>
                </c:pt>
              </c:strCache>
            </c:strRef>
          </c:tx>
          <c:invertIfNegative val="0"/>
          <c:val>
            <c:numRef>
              <c:f>'[1]UMB gab'!$AD$38</c:f>
              <c:numCache>
                <c:formatCode>General</c:formatCode>
                <c:ptCount val="1"/>
                <c:pt idx="0">
                  <c:v>0.38423305476724312</c:v>
                </c:pt>
              </c:numCache>
            </c:numRef>
          </c:val>
        </c:ser>
        <c:ser>
          <c:idx val="3"/>
          <c:order val="3"/>
          <c:tx>
            <c:strRef>
              <c:f>'[1]UMB gab'!$A$43</c:f>
              <c:strCache>
                <c:ptCount val="1"/>
                <c:pt idx="0">
                  <c:v>Undertaking business development &amp; expansion</c:v>
                </c:pt>
              </c:strCache>
            </c:strRef>
          </c:tx>
          <c:invertIfNegative val="0"/>
          <c:val>
            <c:numRef>
              <c:f>'[1]UMB gab'!$AG$38</c:f>
              <c:numCache>
                <c:formatCode>General</c:formatCode>
                <c:ptCount val="1"/>
                <c:pt idx="0">
                  <c:v>0.56019693002398907</c:v>
                </c:pt>
              </c:numCache>
            </c:numRef>
          </c:val>
        </c:ser>
        <c:ser>
          <c:idx val="4"/>
          <c:order val="4"/>
          <c:tx>
            <c:strRef>
              <c:f>'[1]UMB gab'!$A$44</c:f>
              <c:strCache>
                <c:ptCount val="1"/>
                <c:pt idx="0">
                  <c:v>Conducting research and development (R&amp;D)</c:v>
                </c:pt>
              </c:strCache>
            </c:strRef>
          </c:tx>
          <c:invertIfNegative val="0"/>
          <c:val>
            <c:numRef>
              <c:f>'[1]UMB gab'!$AJ$38</c:f>
              <c:numCache>
                <c:formatCode>General</c:formatCode>
                <c:ptCount val="1"/>
                <c:pt idx="0">
                  <c:v>0.1122469778453723</c:v>
                </c:pt>
              </c:numCache>
            </c:numRef>
          </c:val>
        </c:ser>
        <c:ser>
          <c:idx val="5"/>
          <c:order val="5"/>
          <c:tx>
            <c:strRef>
              <c:f>'[1]UMB gab'!$A$45</c:f>
              <c:strCache>
                <c:ptCount val="1"/>
                <c:pt idx="0">
                  <c:v>Conducting workforce training</c:v>
                </c:pt>
              </c:strCache>
            </c:strRef>
          </c:tx>
          <c:invertIfNegative val="0"/>
          <c:val>
            <c:numRef>
              <c:f>'[1]UMB gab'!$AM$38</c:f>
              <c:numCache>
                <c:formatCode>General</c:formatCode>
                <c:ptCount val="1"/>
                <c:pt idx="0">
                  <c:v>0.41605230561783657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6092800"/>
        <c:axId val="276094336"/>
      </c:barChart>
      <c:catAx>
        <c:axId val="276092800"/>
        <c:scaling>
          <c:orientation val="minMax"/>
        </c:scaling>
        <c:delete val="1"/>
        <c:axPos val="b"/>
        <c:majorTickMark val="none"/>
        <c:minorTickMark val="none"/>
        <c:tickLblPos val="nextTo"/>
        <c:crossAx val="276094336"/>
        <c:crosses val="autoZero"/>
        <c:auto val="1"/>
        <c:lblAlgn val="ctr"/>
        <c:lblOffset val="100"/>
        <c:noMultiLvlLbl val="0"/>
      </c:catAx>
      <c:valAx>
        <c:axId val="2760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60928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4.6782988604411831E-2"/>
          <c:y val="0.52144061854795598"/>
          <c:w val="0.92528831276003165"/>
          <c:h val="0.4771851271597575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3</xdr:row>
      <xdr:rowOff>0</xdr:rowOff>
    </xdr:from>
    <xdr:to>
      <xdr:col>5</xdr:col>
      <xdr:colOff>428625</xdr:colOff>
      <xdr:row>17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476250</xdr:colOff>
      <xdr:row>15</xdr:row>
      <xdr:rowOff>95250</xdr:rowOff>
    </xdr:to>
    <xdr:pic>
      <xdr:nvPicPr>
        <xdr:cNvPr id="2" name="Picture 1" descr="Machine generated alternative text: . logistic PÑJSP INOV INT HKI MIT PUS RND LAT&#10;Logistic regression Ninter of obs = 128196&#10;LR chi2(7) = 2335-77&#10;Prob &gt; chi2 = 0.0000&#10;Log likelihood = —33716.086 Pseudo R2 = 0.0335&#10;PROSP&#10;Odds Ratio&#10;Std. Err.&#10;z&#10;P:&gt;IzI&#10;[95% Conf.&#10;Interval]&#10;INOV&#10;1.010966&#10;.0093864&#10;1.17&#10;0.240&#10;.9927352&#10;1.029531&#10;INI&#10;1.107652&#10;.0269447&#10;4.20&#10;0.000&#10;1.056081&#10;1.161742&#10;HKI&#10;1.07658&#10;.0333788&#10;2.38&#10;0.017&#10;1.013107&#10;1.14403&#10;MIT&#10;.9189354&#10;.0216487&#10;—3.59&#10;0.000&#10;.8774695&#10;.9623609&#10;PUS&#10;2.764111&#10;.0654466&#10;42.94&#10;0.000&#10;2.638769&#10;2.895407&#10;RND&#10;.905305&#10;.0363639&#10;—2.48&#10;0.013&#10;.8367665&#10;.9794575&#10;LAI&#10;1.026023&#10;.0276681&#10;0.95&#10;0.341&#10;.9732027&#10;1.08171&#10;7.171177&#10;.1328879&#10;106.31&#10;0.000&#10;6.915394&#10;7.436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3050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485775</xdr:colOff>
      <xdr:row>0</xdr:row>
      <xdr:rowOff>0</xdr:rowOff>
    </xdr:from>
    <xdr:to>
      <xdr:col>17</xdr:col>
      <xdr:colOff>323850</xdr:colOff>
      <xdr:row>20</xdr:row>
      <xdr:rowOff>28575</xdr:rowOff>
    </xdr:to>
    <xdr:pic>
      <xdr:nvPicPr>
        <xdr:cNvPr id="3" name="Picture 2" descr="Machine generated alternative text: . logit PROSP INOV INT HKI MIT PUS RNIJ LAT&#10;Iteration O:&#10;Iteration 1:&#10;Iteration 2:&#10;Iteration 3:&#10;Iteration 4:&#10;log likelihood&#10;log likelihood&#10;log likelihood&#10;log likelihood&#10;log likelihood&#10;= —34883.97&#10;= —33770.113&#10;= —33716.194&#10;= —33716.086&#10;= —33716.086&#10;Logistic regression&#10;Log likelihood = —33716.086&#10;Muinber of obs&#10;LR chi2(7)&#10;Prob &gt; chi2&#10;Pseudo R2&#10;= 128196&#10;= 2335.77&#10;= 0.0000&#10;= 0.0335&#10;aos&#10;Coef.&#10;Std. Err.&#10;z&#10;P::IzI&#10;196% Conf.&#10;Interval)&#10;IMOV&#10;.010906&#10;.0092845&#10;1.17&#10;0.240&#10;—.0072913&#10;.0291034&#10;lilT&#10;.1022427&#10;.024326&#10;4.20&#10;0.000&#10;.0545646&#10;.1499208&#10;HKI&#10;.0737892&#10;.0310045&#10;2.38&#10;0.017&#10;.0130216&#10;.1345568&#10;MII&#10;—.0845394&#10;.0235584&#10;—3.59&#10;0.000&#10;—.1307131&#10;—.0383657&#10;PUS&#10;1.016719&#10;.0236773&#10;42.94&#10;0.000&#10;.9703125&#10;1.063126&#10;ND&#10;—.0994833&#10;.0401675&#10;—2.48&#10;0.013&#10;—.1782102&#10;—.0207565&#10;LAI&#10;.0256903&#10;.0269664&#10;0.95&#10;0.341&#10;—.0271629&#10;.0785434&#10;1.97007&#10;.0185308&#10;106.31&#10;0.000&#10;1.93375&#10;2.0063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0"/>
          <a:ext cx="5324475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371475</xdr:colOff>
      <xdr:row>0</xdr:row>
      <xdr:rowOff>28575</xdr:rowOff>
    </xdr:from>
    <xdr:to>
      <xdr:col>24</xdr:col>
      <xdr:colOff>132846</xdr:colOff>
      <xdr:row>8</xdr:row>
      <xdr:rowOff>95051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34675" y="28575"/>
          <a:ext cx="4028571" cy="15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15</xdr:row>
      <xdr:rowOff>133350</xdr:rowOff>
    </xdr:to>
    <xdr:pic>
      <xdr:nvPicPr>
        <xdr:cNvPr id="2" name="Picture 1" descr="Machine generated alternative text: . logistic PROSP INOV INT HKI MIT PUS RND LAT&#10;Logistic regression Number of obs = 21205&#10;LP. chi2(7) = 454.45&#10;Prob &gt; chi2 = 0.0000&#10;Log likelihood = —5597.2178 seud P.2 = 0.0390&#10;PP.OSP&#10;Odds P.atio&#10;Std. Err.&#10;z&#10;p::.IzI&#10;[96% Conf.&#10;Interval]&#10;INOV&#10;1.038198&#10;.0233384&#10;1.67&#10;0.095&#10;.9934487&#10;1.084963&#10;INT&#10;1.102821&#10;.0655939&#10;1.65&#10;0.100&#10;.9814698&#10;1.239176&#10;HKI&#10;1.292897&#10;.1010593&#10;3.29&#10;0.001&#10;1.109251&#10;1.506947&#10;HIT&#10;.920977&#10;.0530594&#10;—1.43&#10;0.153&#10;.8226391&#10;1.03107&#10;PUS&#10;2.943394&#10;.1687227&#10;18.83&#10;0.000&#10;2.630604&#10;3.293377&#10;PND&#10;.7385747&#10;.06831&#10;—3.28&#10;0.001&#10;.6161235&#10;8853625&#10;LAI&#10;.8423218&#10;.0537564&#10;—2.69&#10;0.007&#10;.7432843&#10;.9545554&#10;6.93926&#10;.3291945&#10;40.84&#10;0.000&#10;6.323138&#10;7.6154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0</xdr:row>
      <xdr:rowOff>0</xdr:rowOff>
    </xdr:from>
    <xdr:to>
      <xdr:col>15</xdr:col>
      <xdr:colOff>219075</xdr:colOff>
      <xdr:row>8</xdr:row>
      <xdr:rowOff>47625</xdr:rowOff>
    </xdr:to>
    <xdr:pic>
      <xdr:nvPicPr>
        <xdr:cNvPr id="3" name="Picture 2" descr="Machine generated alternative text: . eatat gof, group(lO)&#10;Logietic model for PROSP. goodness-of—fit teat&#10;(Table collapsed on quaritiles of estimated probabilities)&#10;number of observations = 21205&#10;number of groups = 10&#10;Hosmer—Lemeshow chi2(8) = 12.41&#10;Prob &gt; chi2 = 0.13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402907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228600</xdr:colOff>
      <xdr:row>0</xdr:row>
      <xdr:rowOff>0</xdr:rowOff>
    </xdr:from>
    <xdr:to>
      <xdr:col>24</xdr:col>
      <xdr:colOff>190500</xdr:colOff>
      <xdr:row>20</xdr:row>
      <xdr:rowOff>114300</xdr:rowOff>
    </xdr:to>
    <xdr:pic>
      <xdr:nvPicPr>
        <xdr:cNvPr id="4" name="Picture 3" descr="Machine generated alternative text: . loqit PRDSP INOV fliT BICI MIT PUS RND hAT&#10;Iteration 0:&#10;Iteration 1:&#10;Iteration 2:&#10;Iteration 3:&#10;Iteration 4:&#10;log likelihood&#10;log likelihood&#10;log likelihood&#10;log likelihood&#10;log likelihood&#10;= —5824.4414&#10;= —5609.6573&#10;= —5597.2498&#10;= —5597.2178&#10;= —5597.2178&#10;Logistic regression&#10;Log likelihood = —5597.2178&#10;Number of obs&#10;LR chi2(7)&#10;Prob ::. chi2&#10;Pseudo R2&#10;= 21205&#10;= 454.45&#10;= 0.0000&#10;= 0.0390&#10;PROSP&#10;Coef.&#10;Std. Err.&#10;z&#10;P&gt;IzI&#10;[96% Conf.&#10;Interval)&#10;1110V&#10;.0374866&#10;.0224798&#10;1.67&#10;0.095&#10;—.0065729&#10;.0815462&#10;INI&#10;.0978713&#10;.0594783&#10;1.65&#10;0.100&#10;—.018704&#10;.2144467&#10;111&lt;1&#10;.2568853&#10;.078165&#10;3.29&#10;0.001&#10;.1036846&#10;.410086&#10;MII&#10;—.0823202&#10;.057612&#10;—1.43&#10;0.153&#10;—.1952377&#10;.0305973&#10;PUS&#10;1.079563&#10;.0573225&#10;18.83&#10;0.000&#10;.9672133&#10;1.191913&#10;PHD&#10;—.303033&#10;.0924889&#10;—3.28&#10;0.001&#10;—.4843079&#10;—.1217581&#10;LAI&#10;—.1715932&#10;.0638193&#10;—2.69&#10;0.007&#10;—.2966767&#10;—.0465096&#10;1.937195&#10;.0474394&#10;40.84&#10;0.000&#10;1.844216&#10;2.03017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0"/>
          <a:ext cx="54483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85725</xdr:colOff>
      <xdr:row>15</xdr:row>
      <xdr:rowOff>133350</xdr:rowOff>
    </xdr:to>
    <xdr:pic>
      <xdr:nvPicPr>
        <xdr:cNvPr id="2" name="Picture 1" descr="Machine generated alternative text: . logistic PROSP INOV INT HKI MIT PUS RND tAT&#10;Logistic regression Nuriber of cbs = 16093&#10;LR chi2(7) = 324.66&#10;Prob &gt; chi2 = 0.0000&#10;Log likelihood = —4192.1675 Pseudo R2 = 0.0373&#10;PROSP&#10;Odds Ratio&#10;Std. Err.&#10;z&#10;p::.IzI&#10;[95% Conf.&#10;Interval]&#10;INOV&#10;1.011616&#10;.0260372&#10;0.45&#10;0.654&#10;.9618502&#10;1.063958&#10;INT&#10;1.09343&#10;.0753079&#10;1.30&#10;0.195&#10;.9553582&#10;1.251457&#10;HKI&#10;1.148744&#10;.1026681&#10;1.55&#10;0.121&#10;.9641568&#10;1.36867&#10;HIT&#10;.9451063&#10;.0624666&#10;—0.85&#10;0.393&#10;.8302725&#10;1.075823&#10;PUS&#10;2.867864&#10;.1907585&#10;15.84&#10;0.000&#10;2.51733&#10;3.267209&#10;ND&#10;1.061644&#10;.1232878&#10;0.52&#10;0.606&#10;.8455313&#10;1.332994&#10;IAT&#10;.97862&#10;.0724226&#10;—0.29&#10;0.770&#10;.8464885&#10;1.131376&#10;6.862539&#10;.3815355&#10;34.64&#10;0.000&#10;6.154046&#10;7.65259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72125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0</xdr:row>
      <xdr:rowOff>0</xdr:rowOff>
    </xdr:from>
    <xdr:to>
      <xdr:col>17</xdr:col>
      <xdr:colOff>600075</xdr:colOff>
      <xdr:row>20</xdr:row>
      <xdr:rowOff>85725</xdr:rowOff>
    </xdr:to>
    <xdr:pic>
      <xdr:nvPicPr>
        <xdr:cNvPr id="3" name="Picture 2" descr="Machine generated alternative text: . logit PROSP 1)10V INT ifiCI MIT PUS RIlE LAT&#10;Iteration 0:&#10;Iteration 1:&#10;Iteration 2:&#10;Iteration 3:&#10;Iteration 4:&#10;log likelihood&#10;log likelihood&#10;log likelihood&#10;log likelihood&#10;log likelihood&#10;= —4354.4954&#10;= —4200.8767&#10;= —4192.1879&#10;= —4192.1675&#10;= —4192.1675&#10;Logistic regression&#10;Log likelihood = —4192.1675&#10;Number of obs&#10;La chi2(7)&#10;Prob &gt; chi2&#10;Pseudo 2&#10;= 16093&#10;= 324.66&#10;= 0.0000&#10;= 0.0373&#10;aos&#10;Coef.&#10;Std. Err.&#10;z&#10;P&gt;IzI&#10;[9S% Conf.&#10;Interval)&#10;INOV&#10;.0115495&#10;.0257383&#10;0.45&#10;0.654&#10;—.0388966&#10;.0619955&#10;INI&#10;.0893198&#10;.0688731&#10;1.30&#10;0.195&#10;—.045669&#10;.2243085&#10;111(1&#10;.138669&#10;.0893742&#10;1.55&#10;0.121&#10;—.0365013&#10;.3138392&#10;MIT&#10;—.0564578&#10;.0660948&#10;—0.85&#10;0.393&#10;—.1860013&#10;.0730856&#10;PUS&#10;1.053567&#10;.0665159&#10;15.84&#10;0.000&#10;.9231987&#10;1.183936&#10;RND&#10;.0598188&#10;.1161291&#10;0.52&#10;0.606&#10;—.1677901&#10;.2874278&#10;LAI&#10;—.0216118&#10;.0740048&#10;—0.29&#10;0.770&#10;—.1666586&#10;.123435&#10;1.926078&#10;.0555968&#10;34.64&#10;0.000&#10;1.81711&#10;2.03504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0"/>
          <a:ext cx="5381625" cy="389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24</xdr:col>
      <xdr:colOff>352425</xdr:colOff>
      <xdr:row>8</xdr:row>
      <xdr:rowOff>66675</xdr:rowOff>
    </xdr:to>
    <xdr:pic>
      <xdr:nvPicPr>
        <xdr:cNvPr id="4" name="Picture 3" descr="Machine generated alternative text: . estat gof, group(1O)&#10;Loqietic model for PDSP, goodness-of—fit test&#10;(Table collapsed on quantiles of estimated probabilities)&#10;number of observations = 16093&#10;number of groups = 10&#10;Hosmer—Lemeshow chi2(8) = 8.64&#10;Prob &gt; chi2 = 0.37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401002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333375</xdr:colOff>
      <xdr:row>8</xdr:row>
      <xdr:rowOff>133350</xdr:rowOff>
    </xdr:to>
    <xdr:pic>
      <xdr:nvPicPr>
        <xdr:cNvPr id="2" name="Picture 1" descr="Machine generated alternative text: . estat gof, group(lO)&#10;Logistic model for PROSP, goodness-of-fit test&#10;(Table collapsed on quaritiles of estimated probabilities)&#10;number of observations = 8133&#10;number of groups = 10&#10;Hosmer—Lemeshow chi2)8) = 6.41&#10;Prob &gt; chi2 = 0.60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90975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24</xdr:col>
      <xdr:colOff>247650</xdr:colOff>
      <xdr:row>20</xdr:row>
      <xdr:rowOff>133350</xdr:rowOff>
    </xdr:to>
    <xdr:pic>
      <xdr:nvPicPr>
        <xdr:cNvPr id="3" name="Picture 2" descr="Machine generated alternative text: . loqit PROSP INOV INT lINT MIT PUS RN]) LÀT&#10;Iteration 0:&#10;Iteration 1:&#10;Iteration 2:&#10;Iteration 3:&#10;Iteration 4:&#10;log likelihood&#10;log likelihood&#10;log likelihood&#10;log likelihood&#10;log likelihood&#10;= —2199.0783&#10;= —2100.8786&#10;= —2093.7647&#10;= —2093.7419&#10;= —2093.7419&#10;Logistic regression&#10;Log likelihood = —2093.7419&#10;Nuriher of ohs&#10;La chi2(7)&#10;Prob :‘ chi2&#10;Pseudo R2&#10;= 8133&#10;= 210.67&#10;= 0.0000&#10;= 0.0479&#10;PROSP&#10;Coef.&#10;Std. Err.&#10;z&#10;P&gt;IzI&#10;[95% Conf.&#10;Interval]&#10;INOV&#10;—.0396288&#10;.0364045&#10;—1.09&#10;0.276&#10;—.1109803&#10;.0317226&#10;INT&#10;.0980171&#10;.09704&#10;1.01&#10;0.312&#10;—.0921779&#10;.2882121&#10;HIC&#10;.075583&#10;.1220599&#10;0.62&#10;0.536&#10;—.16365&#10;.3148161&#10;MIT&#10;—.2225205&#10;.0926165&#10;—2.40&#10;0.016&#10;—.4040455&#10;—.0409955&#10;PUS&#10;1.273174&#10;.0964628&#10;13.20&#10;0.000&#10;1.08411&#10;1.462237&#10;RIAD&#10;—.0497154&#10;.1586827&#10;—0.31&#10;0.754&#10;—.3607278&#10;2612971&#10;tAT&#10;.0809754&#10;.1047676&#10;0.77&#10;0.440&#10;—.1243653&#10;.2863161&#10;1.951368&#10;.0777177&#10;25.11&#10;0.000&#10;1.799044&#10;2.10369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0"/>
          <a:ext cx="5410200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0</xdr:row>
      <xdr:rowOff>180975</xdr:rowOff>
    </xdr:from>
    <xdr:to>
      <xdr:col>15</xdr:col>
      <xdr:colOff>371475</xdr:colOff>
      <xdr:row>16</xdr:row>
      <xdr:rowOff>161925</xdr:rowOff>
    </xdr:to>
    <xdr:pic>
      <xdr:nvPicPr>
        <xdr:cNvPr id="4" name="Picture 3" descr="Machine generated alternative text: . logistic PSP INOV IN’!’ HICE MIT PUS RNV LAP&#10;Logistic regression tiunter of ohs = 8133&#10;LR chi2(7) = 210.67&#10;Prob &gt; chi2 = 0_0000&#10;Log likelihood = —2093.7419 Pseudo R2 = 0.0479&#10;aos&#10;Odds aatio&#10;Std. Err.&#10;z&#10;P&gt;IzI&#10;[95% Conf-&#10;Interval]&#10;INOV&#10;.9611461&#10;.03499&#10;—1.09&#10;0.276&#10;.8949564&#10;1.032231&#10;INI&#10;1.102982&#10;.1070334&#10;1.01&#10;O-312&#10;.9119429&#10;1.33404&#10;HKI&#10;1.078513&#10;.1316432&#10;0.62&#10;0.536&#10;.8490391&#10;1.370007&#10;MII&#10;.8004986&#10;.0741394&#10;—2.40&#10;0.016&#10;.6676137&#10;.9598334&#10;PUS&#10;3.572172&#10;.3445819&#10;13.20&#10;0.000&#10;2.956807&#10;4.315605&#10;ND&#10;.9515002&#10;.1509867&#10;—0.31&#10;0.754&#10;.6971687&#10;1.298613&#10;LAI&#10;1.084344&#10;.1136041&#10;0.77&#10;0.440&#10;.8830572&#10;1.331513&#10;7.038309&#10;.5470012&#10;25.11&#10;0.000&#10;6.043867&#10;8.19637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80975"/>
          <a:ext cx="5657850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304800</xdr:colOff>
      <xdr:row>6</xdr:row>
      <xdr:rowOff>85725</xdr:rowOff>
    </xdr:to>
    <xdr:pic>
      <xdr:nvPicPr>
        <xdr:cNvPr id="2" name="Picture 1" descr="Machine generated alternative text: Logistic model for PPJSP, goodness-of-fit test&#10;(Table collapsed on quantiles of estimated probabilities)&#10;number of observations = 28379&#10;number of groups = 10&#10;Hosmer—Lexneshow chi2(8) 7.11&#10;Prob &gt; chi2 = 0.52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624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314325</xdr:colOff>
      <xdr:row>0</xdr:row>
      <xdr:rowOff>0</xdr:rowOff>
    </xdr:from>
    <xdr:to>
      <xdr:col>15</xdr:col>
      <xdr:colOff>200025</xdr:colOff>
      <xdr:row>15</xdr:row>
      <xdr:rowOff>114300</xdr:rowOff>
    </xdr:to>
    <xdr:pic>
      <xdr:nvPicPr>
        <xdr:cNvPr id="3" name="Picture 2" descr="Machine generated alternative text: . logistic PP.OSP 1)10V INT ¡INI MIT PUS RIlO LXF&#10;Logistic regression Nuiber of obs = 28379&#10;LR chi2C7) = 493.68&#10;Prob &gt; chi2 = 0.0000&#10;Log likelihood = —3544.3833 Pseudo R2 = 0.0651&#10;aos&#10;Odds aatio&#10;Std. Err-&#10;z&#10;P&gt;IzI&#10;[95% Conf.&#10;Interval]&#10;INOV&#10;1.169713&#10;.0285146&#10;6.43&#10;0.000&#10;1.11514&#10;1.226957&#10;lilT&#10;.7195905&#10;.0799932&#10;—2.96&#10;0.003&#10;.5787111&#10;.8947653&#10;HKI&#10;1.389761&#10;.126104&#10;3.63&#10;0.000&#10;1.163333&#10;1.660261&#10;MIT&#10;.9119061&#10;.0704867&#10;—1.19&#10;0.233&#10;.7837104&#10;1.061071&#10;PUS&#10;3.466699&#10;.2723466&#10;15.82&#10;0.000&#10;2.971975&#10;4.043777&#10;ND&#10;.6710697&#10;.0639345&#10;—4.19&#10;0.000&#10;.5567644&#10;.8088421&#10;TAT&#10;1.281333&#10;.1085625&#10;2.93&#10;0.003&#10;1.085283&#10;1.512798&#10;12.92326&#10;1.441646&#10;22.94&#10;0.000&#10;10.38525&#10;16.0815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0"/>
          <a:ext cx="53721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24</xdr:col>
      <xdr:colOff>114300</xdr:colOff>
      <xdr:row>20</xdr:row>
      <xdr:rowOff>9525</xdr:rowOff>
    </xdr:to>
    <xdr:pic>
      <xdr:nvPicPr>
        <xdr:cNvPr id="4" name="Picture 3" descr="Machine generated alternative text: . logit PSP INOV IN? EXT MIT PUS END LA?&#10;Iteration 0: log likelihood = —3791.2236&#10;Iteration 1: log likelihood = —3606.2785&#10;Iteration 2: log likelihood = —3544.5667&#10;Iteration 3: log likelihood = —3544.3833&#10;Iteration 4: log likelihood = —3544.3833&#10;Logistic regression Number of obs = 28379&#10;La chi2(7) = 493.68&#10;Prob &gt; chi2 = 0.0000&#10;Log likelihood = —3544.3833 Pseudo 2 = 0.0651&#10;aos&#10;Coef.&#10;Std. Err.&#10;z&#10;P&gt;IzI&#10;[95% Conf.&#10;Interval]&#10;INOV&#10;.1567586&#10;.0243774&#10;6.43&#10;0.000&#10;.1089798&#10;.2045374&#10;1)17&#10;—.3290729&#10;.1111648&#10;—2.96&#10;0.003&#10;—.546952&#10;—.1111939&#10;111&lt;1&#10;.3291319&#10;.0907379&#10;3.63&#10;0.000&#10;.151289&#10;.5069749&#10;HIT&#10;—.0922183&#10;.0772961&#10;—1.19&#10;0.233&#10;—.2437158&#10;.0592792&#10;PUS&#10;1.243203&#10;.0785608&#10;15.82&#10;0.000&#10;1.089227&#10;1.397179&#10;END&#10;—.3988823&#10;.0952725&#10;—4.19&#10;0.000&#10;—.5856131&#10;—.2121516&#10;LAI&#10;.2479008&#10;.0847262&#10;2.93&#10;0.003&#10;.0818405&#10;.4139612&#10;2.559029&#10;.1115544&#10;22.94&#10;0.000&#10;2.340386&#10;2.77767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0"/>
          <a:ext cx="539115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16</xdr:row>
      <xdr:rowOff>114300</xdr:rowOff>
    </xdr:to>
    <xdr:pic>
      <xdr:nvPicPr>
        <xdr:cNvPr id="2" name="Picture 1" descr="Machine generated alternative text: . logistic PROSP INOV INT HKI MIT PUS RND LAT&#10;Logistic regression Number of obs = 6509&#10;L chi2(7) = 146.29&#10;Prob &gt; chi2 = 0.0000&#10;Log likelihood = —1672.8457 Pseudo 2 = 0.0419&#10;POSP&#10;Odds Ratio&#10;Std. Err,&#10;z&#10;p::.IzI&#10;L958e Conf.&#10;Interva1&#10;INOV&#10;1.047002&#10;.0435083&#10;1.11&#10;0.269&#10;.9651077&#10;1.135846&#10;INT&#10;1.029891&#10;.1139774&#10;0.27&#10;0.790&#10;.8290662&#10;1.279361&#10;HKI&#10;.9682559&#10;.1290548&#10;—0.24&#10;0.809&#10;.7456535&#10;1.257313&#10;HIT&#10;1.000171&#10;.1064336&#10;0.00&#10;0.999&#10;.8118832&#10;1.232127&#10;PUS&#10;3.158591&#10;.3370013&#10;10.78&#10;0.000&#10;2.562569&#10;3.893239&#10;ND&#10;.6598703&#10;.1086171&#10;—2.53&#10;0.012&#10;.4779116&#10;.9111072&#10;LAI&#10;.9386989&#10;.1107147&#10;—0.54&#10;0.592&#10;7449575&#10;1.182827&#10;7.19322&#10;.6386278&#10;22.22&#10;0.000&#10;6.044384&#10;8.5604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0070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0</xdr:rowOff>
    </xdr:from>
    <xdr:to>
      <xdr:col>18</xdr:col>
      <xdr:colOff>219075</xdr:colOff>
      <xdr:row>21</xdr:row>
      <xdr:rowOff>0</xdr:rowOff>
    </xdr:to>
    <xdr:pic>
      <xdr:nvPicPr>
        <xdr:cNvPr id="3" name="Picture 2" descr="Machine generated alternative text: . loçit PROSP 1140V INT Nfl MIT PUS RND tAT&#10;Iteration 0:&#10;Iteration 1:&#10;Iteration 2:&#10;Iteration 3:&#10;Iteration 4:&#10;log likelihood =&#10;log likelihood =&#10;log likelihood =&#10;log likelihood =&#10;log likelihood =&#10;—1745.9926&#10;—1677.2365&#10;—1672.8589&#10;—1672.8457&#10;—1672.8457&#10;Logistic regression&#10;Log likelihood = —1672.8457&#10;Number of obs&#10;La chi2(7)&#10;Prob &gt; chi2&#10;Pseudo R2&#10;= 6509&#10;= 146.29&#10;= 0.0000&#10;= 0.0419&#10;aos&#10;Coef.&#10;Std. Err.&#10;z&#10;P:&gt;IzI&#10;[95% Conf. Interval]&#10;INOV&#10;.045931&#10;.0415551&#10;1.11&#10;0.269&#10;—.0355156&#10;.1273776&#10;INT&#10;.0294528&#10;.1106694&#10;0.27&#10;0.790&#10;—.1874553&#10;.2463609&#10;HIC&#10;—.0322588&#10;.1332858&#10;—0.24&#10;0.809&#10;—.2934942&#10;.2289766&#10;MIT&#10;.0001714&#10;.1064154&#10;0.00&#10;0.999&#10;—.2083988&#10;.2087417&#10;PUS&#10;1.150126&#10;.1066936&#10;10.78&#10;0.000&#10;.9410104&#10;1.359241&#10;RND&#10;—.415712&#10;.1646037&#10;—2.53&#10;0.012&#10;—.7383294 —.0930947&#10;LAT&#10;—.0632605&#10;.1179448&#10;—0.54&#10;0.592&#10;—.2944281&#10;.1679071&#10;1.973139&#10;.0887819&#10;22.22&#10;0.000&#10;1.79913&#10;2.14714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0"/>
          <a:ext cx="558165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228600</xdr:colOff>
      <xdr:row>0</xdr:row>
      <xdr:rowOff>0</xdr:rowOff>
    </xdr:from>
    <xdr:to>
      <xdr:col>25</xdr:col>
      <xdr:colOff>142875</xdr:colOff>
      <xdr:row>9</xdr:row>
      <xdr:rowOff>114300</xdr:rowOff>
    </xdr:to>
    <xdr:pic>
      <xdr:nvPicPr>
        <xdr:cNvPr id="4" name="Picture 3" descr="Machine generated alternative text: . estat gof, group(lO)&#10;Logistic model for PIDSP, goodness-of-fit test&#10;(Table collapsed on quantiles of estimated probabilities)&#10;number of observations = 6509&#10;number of groups = 10&#10;Hosmer—Lemeshow chi2(8) = 3.96&#10;Prob &gt; chi2 = 0.860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0"/>
          <a:ext cx="4181475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523875</xdr:colOff>
      <xdr:row>15</xdr:row>
      <xdr:rowOff>114300</xdr:rowOff>
    </xdr:to>
    <xdr:pic>
      <xdr:nvPicPr>
        <xdr:cNvPr id="2" name="Picture 1" descr="Machine generated alternative text: . logistic PROSP INOV INT HKI MIT PUS RND LAT&#10;Logistic regression Number of obs = 8775&#10;L chi2(7) = 228.69&#10;Prob &gt; chi2 = 0.0000&#10;Log likelihood = —2003.114 Pseudo R2 = 0.0540&#10;PROSP&#10;Odds Ratio&#10;Std. Err.&#10;z&#10;p::IzI&#10;(95% Conf.&#10;Interval]&#10;INOV&#10;1.062157&#10;.039808&#10;1.61&#10;0.108&#10;.9869316&#10;1.143117&#10;INT&#10;.884857&#10;.0930036&#10;—1.16&#10;0.244&#10;.7201234&#10;1.087275&#10;HKI&#10;.8521983&#10;.1023511&#10;—1.33&#10;0.183&#10;.6734562&#10;1.07838&#10;HIT&#10;.9487517&#10;.0929558&#10;—0.54&#10;0.591&#10;.7829868&#10;1.14961&#10;PUS&#10;3.844347&#10;.3762147&#10;13.76&#10;0.000&#10;3.173383&#10;4.657177&#10;ND&#10;.7376673&#10;.1087604&#10;—2.06&#10;0.039&#10;.5525363&#10;.9848277&#10;LAT&#10;.8727888&#10;.0928452&#10;—1.28&#10;0.201&#10;.7085336&#10;1.075122&#10;8.812888&#10;.7836806&#10;24.47&#10;0.000&#10;7.403306&#10;10.490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485775</xdr:colOff>
      <xdr:row>0</xdr:row>
      <xdr:rowOff>9525</xdr:rowOff>
    </xdr:from>
    <xdr:to>
      <xdr:col>17</xdr:col>
      <xdr:colOff>533400</xdr:colOff>
      <xdr:row>20</xdr:row>
      <xdr:rowOff>85725</xdr:rowOff>
    </xdr:to>
    <xdr:pic>
      <xdr:nvPicPr>
        <xdr:cNvPr id="3" name="Picture 2" descr="Machine generated alternative text: . loqit PRDSP INOV INT HKI MIT PUS RND hAT&#10;Iteration 0:&#10;Iteration 1:&#10;Iteration 2:&#10;Iteration 3:&#10;Iteration 4:&#10;log likelihood&#10;log likelihood&#10;log likelihood&#10;log likelihood&#10;log likelihood&#10;= —2117.4596&#10;= —2013.4168&#10;= —2003.1318&#10;= —2003.114&#10;= —2003.114&#10;Logistic regression&#10;Log likelihood = —2003.114&#10;Number of cbs&#10;L chi2(7)&#10;Prob :• chi2&#10;Pseudo P.2&#10;= 8775&#10;= 228.69&#10;= 0.0000&#10;= 0.0540&#10;POSP&#10;Coef.&#10;Std. Err.&#10;z&#10;P&gt;IzI&#10;[95% Conf. Intervalj&#10;INOV&#10;.060302&#10;.0374785&#10;1.61&#10;0.108&#10;—.0131545&#10;.1337584&#10;INT&#10;—.1223292&#10;.1051058&#10;—1.16&#10;0.244&#10;—.3283328&#10;.0836743&#10;HKI&#10;—.159936&#10;.1201024&#10;—1.33&#10;0.183&#10;—.3953324&#10;.0754603&#10;MIT&#10;—.0526082&#10;.0979769&#10;—0.54&#10;0.591&#10;—.2446395&#10;.1394231&#10;PUS&#10;1.346604&#10;.0978618&#10;13.76&#10;0.000&#10;1.154798&#10;1.538409&#10;P.ND&#10;—.3042624&#10;.1474383&#10;—2.06&#10;0.039&#10;—.5932362 —.0152886&#10;LAT&#10;—.1360616&#10;.1063776&#10;—1.28&#10;0.201&#10;—.3445579&#10;.0724346&#10;2.176215&#10;.0889244&#10;24.47&#10;0.000&#10;2.001927&#10;2.35050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9525"/>
          <a:ext cx="55340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533400</xdr:colOff>
      <xdr:row>0</xdr:row>
      <xdr:rowOff>133350</xdr:rowOff>
    </xdr:from>
    <xdr:to>
      <xdr:col>24</xdr:col>
      <xdr:colOff>314325</xdr:colOff>
      <xdr:row>9</xdr:row>
      <xdr:rowOff>123825</xdr:rowOff>
    </xdr:to>
    <xdr:pic>
      <xdr:nvPicPr>
        <xdr:cNvPr id="4" name="Picture 3" descr="Machine generated alternative text: . eatat gof, group(lO)&#10;Logistic model for PROSP, goodness-of-fit test&#10;(Table collapsed on quantiles cf estimated probabilities)&#10;nuuter of observations = 8775&#10;nuniber of groups = 10&#10;Hosmer—Lemeshow chi2(8) = 7.40&#10;Prob &gt; chi2 = 0.49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133350"/>
          <a:ext cx="404812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523875</xdr:colOff>
      <xdr:row>15</xdr:row>
      <xdr:rowOff>152400</xdr:rowOff>
    </xdr:to>
    <xdr:pic>
      <xdr:nvPicPr>
        <xdr:cNvPr id="2" name="Picture 1" descr="Machine generated alternative text: . lo.gistic PRDSP INOV INT HKI MIT PUS RND tAT&#10;Logistic regression Number of obs = 15229&#10;LR chi2(7) = 288.48&#10;Prob &gt; chi2 = 0.0000&#10;Log likelihood = —3937.1671 Pseudo R2 = 0.0353&#10;PROSP&#10;Odds Ratio&#10;Std. Err.&#10;z&#10;P&gt;IzI&#10;[95% Conf.&#10;Interval]&#10;INOV&#10;1014348&#10;0274882&#10;053&#10;0599&#10;961878&#10;1.06968&#10;ncr&#10;1.048523&#10;.0752373&#10;0.66&#10;0.509&#10;.910961&#10;1.206859&#10;HKI&#10;1.118308&#10;.1027934&#10;1.22&#10;0.224&#10;.9339424&#10;1.339068&#10;HIT&#10;1.015624&#10;.0704461&#10;0.22&#10;0.823&#10;.8865261&#10;1.163521&#10;PUS&#10;2.833479&#10;.1937564&#10;15.23&#10;0.000&#10;2.478072&#10;3.239859&#10;ND&#10;.7770062&#10;.0863371&#10;—2.27&#10;0.023&#10;.6249468&#10;.9660639&#10;TAT&#10;1.013499&#10;.0789311&#10;0.17&#10;0.863&#10;.8700251&#10;1.180632&#10;7.181213&#10;.4085013&#10;34.66&#10;0.000&#10;6.423585&#10;8.028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0</xdr:rowOff>
    </xdr:from>
    <xdr:to>
      <xdr:col>17</xdr:col>
      <xdr:colOff>476250</xdr:colOff>
      <xdr:row>20</xdr:row>
      <xdr:rowOff>66675</xdr:rowOff>
    </xdr:to>
    <xdr:pic>
      <xdr:nvPicPr>
        <xdr:cNvPr id="3" name="Picture 2" descr="Machine generated alternative text: . logit PROSP INOV HIT 11X1 MIT PUS RN!] tAT&#10;Iteration O: log likelihood = —4081.4068&#10;Iteration 1: log likelihood = —3944.484&#10;Iteration 2: log likelihood = —3937.1831&#10;Iteration 3: log likelihood = —3937.1671&#10;Iteration 4: log likelihood = —3937.1671&#10;Logistic regression Number of obs = 15229&#10;LR chi2(7) = 288.48&#10;Prob &gt; chi2 = 0.0000&#10;Log likelihood = —3937.1671 Pseudo R2 = 0.0353&#10;aos&#10;Coef.&#10;Std. Err.&#10;z&#10;P:’IzI&#10;(95% Conf. Interval)&#10;INOV&#10;.0142462&#10;.0270994&#10;0.53&#10;0.599&#10;—.0388677&#10;.06736&#10;INT&#10;.047383&#10;.0717555&#10;0.66&#10;0.509&#10;—.0932552&#10;.1880211&#10;¡lEI&#10;.1118168&#10;.0919187&#10;1.22&#10;0.224&#10;—.0683405&#10;.2919741&#10;HIT&#10;.0155031&#10;.0693624&#10;0.22&#10;0.823&#10;—.1204447&#10;.1514508&#10;PUS&#10;1.041505&#10;.0683811&#10;15.23&#10;0.000&#10;.9074809&#10;1.17553&#10;ND&#10;—.252307&#10;.1111151&#10;—2.27&#10;0.023&#10;—.4700887 —.0345253&#10;tAT&#10;.0134084&#10;.0778798&#10;0.17&#10;0.863&#10;—.1392332&#10;.1660501&#10;1.971468&#10;.0568847&#10;34.66&#10;0.000&#10;1.859976&#10;2.0829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5429250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485775</xdr:colOff>
      <xdr:row>0</xdr:row>
      <xdr:rowOff>0</xdr:rowOff>
    </xdr:from>
    <xdr:to>
      <xdr:col>24</xdr:col>
      <xdr:colOff>285750</xdr:colOff>
      <xdr:row>8</xdr:row>
      <xdr:rowOff>171450</xdr:rowOff>
    </xdr:to>
    <xdr:pic>
      <xdr:nvPicPr>
        <xdr:cNvPr id="4" name="Picture 3" descr="Machine generated alternative text: . estat gof, qroup(lO)&#10;Logistic model for PROSP, goodness-of-fit test&#10;(Table collapsed on quantiles of estimated probabilities)&#10;number of observations = 15229&#10;number of groups = 10&#10;Hosmer—Lemeshow chi2(8) = &amp;86&#10;Prob &gt; chi2 = 0.354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0"/>
          <a:ext cx="40671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15</xdr:row>
      <xdr:rowOff>123825</xdr:rowOff>
    </xdr:to>
    <xdr:pic>
      <xdr:nvPicPr>
        <xdr:cNvPr id="2" name="Picture 1" descr="Machine generated alternative text: . logistic PSP INUV IN’!’ HICE MIT PUS RNV LAP&#10;Logistic regression tiunter of ohs = 8362&#10;LR chi2(7) = 180-49&#10;Prob &gt; chi2 = 0_0000&#10;Log likelihood = —2050.4434 Pseudo R2 = 0.0422&#10;aos&#10;Odds aatio&#10;Std. Err.&#10;z&#10;P&gt;IzI&#10;[95% Conf-&#10;Interval]&#10;INOV&#10;1.014806&#10;.0385882&#10;0.39&#10;0.699&#10;.9419237&#10;1.093327&#10;INI&#10;.871452&#10;.0875514&#10;—1.37&#10;0.171&#10;.7156927&#10;1.06111&#10;HKI&#10;1.227021&#10;.1615956&#10;1.55&#10;0.120&#10;.947875&#10;1.588376&#10;MIT&#10;.8458118&#10;.0816143&#10;—1.74&#10;0.083&#10;.7000665&#10;1.021899&#10;PUS&#10;3.119524&#10;.3035222&#10;11.69&#10;0.000&#10;2.577914&#10;3.774923&#10;RND&#10;.6243259&#10;.0954343&#10;—3.08&#10;0.002&#10;.4626972&#10;.8424145&#10;LAI&#10;1.296457&#10;.1442499&#10;2.33&#10;0.020&#10;1.042436&#10;1.612377&#10;8.422099&#10;.6641504&#10;27.02&#10;0.000&#10;7.215995&#10;9.8297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292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561975</xdr:colOff>
      <xdr:row>0</xdr:row>
      <xdr:rowOff>0</xdr:rowOff>
    </xdr:from>
    <xdr:to>
      <xdr:col>17</xdr:col>
      <xdr:colOff>428625</xdr:colOff>
      <xdr:row>20</xdr:row>
      <xdr:rowOff>133350</xdr:rowOff>
    </xdr:to>
    <xdr:pic>
      <xdr:nvPicPr>
        <xdr:cNvPr id="3" name="Picture 2" descr="Machine generated alternative text: . logit PICSP 1110V INT ifiCI MIT PUS BM) LAT&#10;Iteration 1:&#10;Iteration 2:&#10;Iteration 3:&#10;Iteration 4:&#10;log likelihood =&#10;log likelihood =&#10;log likelihood =&#10;log likelihood =&#10;—2140.6892&#10;—2055. 9555&#10;—2050.4627&#10;—2050.4434&#10;—2050.4434&#10;Logistic regression&#10;Log likelihood = —2050.4434&#10;Number of obs&#10;LR chi2(7)&#10;Prob &gt; chi2&#10;Pseudo 2&#10;= 8362&#10;= 180.49&#10;= 0.0000&#10;= 0.0422&#10;aos&#10;Coef.&#10;Std. Err.&#10;z&#10;P&gt;IzI&#10;[95% Conf.&#10;Interval]&#10;1110V&#10;.014697&#10;.0380252&#10;0.39&#10;0.699&#10;—.059831&#10;.089225&#10;INI&#10;—.1375945&#10;.1004661&#10;—1.37&#10;0.171&#10;—.3345044&#10;.0593155&#10;HIC&#10;.2045897&#10;.1316975&#10;1.55&#10;0.120&#10;—.0535326&#10;.462712&#10;MIT&#10;—.1674584&#10;.0964923&#10;—1.74&#10;0.083&#10;—.3565799&#10;.021663&#10;PUS&#10;1.13768&#10;.0972976&#10;11.69&#10;0.000&#10;.9469805&#10;1.32838&#10;RND&#10;—.4710827&#10;.1528598&#10;—3.08&#10;0.002&#10;—.7706823&#10;—.1714831&#10;LAI&#10;.2596348&#10;.1112647&#10;2.33&#10;0.020&#10;.0415599&#10;.4777096&#10;2.130859&#10;.0788581&#10;27.02&#10;0.000&#10;1.9763&#10;2.285418&#10;Iteration 0: log likelihood =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0"/>
          <a:ext cx="5353050" cy="394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438150</xdr:colOff>
      <xdr:row>0</xdr:row>
      <xdr:rowOff>0</xdr:rowOff>
    </xdr:from>
    <xdr:to>
      <xdr:col>24</xdr:col>
      <xdr:colOff>266700</xdr:colOff>
      <xdr:row>8</xdr:row>
      <xdr:rowOff>171450</xdr:rowOff>
    </xdr:to>
    <xdr:pic>
      <xdr:nvPicPr>
        <xdr:cNvPr id="4" name="Picture 3" descr="Machine generated alternative text: . estat gof, group(lD)&#10;L,ogistic model for PSP, goodness-of-fit test&#10;(Table collapsed on quantiles of estimated probabilities)&#10;nunter of observations = 8362&#10;nurJer of groups = lO&#10;Hosuler—Le3neshow chi2(8) = 469&#10;Prob &gt; chi2 = 0.790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0"/>
          <a:ext cx="40957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552450</xdr:colOff>
      <xdr:row>9</xdr:row>
      <xdr:rowOff>38100</xdr:rowOff>
    </xdr:to>
    <xdr:pic>
      <xdr:nvPicPr>
        <xdr:cNvPr id="2" name="Picture 1" descr="Machine generated alternative text: . estat got, group(lO)&#10;Logistic model for PROSP, goodness-of-fit test&#10;(Table collapsed on quantiles of estimated probabilities)&#10;number of observations = 3781&#10;number of groups = 10&#10;Hosmer—Lemeshow chi2(8) = 1.87&#10;Prob &gt; chi2 = 0.984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10050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0</xdr:row>
      <xdr:rowOff>171450</xdr:rowOff>
    </xdr:from>
    <xdr:to>
      <xdr:col>25</xdr:col>
      <xdr:colOff>66675</xdr:colOff>
      <xdr:row>21</xdr:row>
      <xdr:rowOff>123825</xdr:rowOff>
    </xdr:to>
    <xdr:pic>
      <xdr:nvPicPr>
        <xdr:cNvPr id="3" name="Picture 2" descr="Machine generated alternative text: . loqit PROSP 11CV INT HKI MIT PUS RNIJ LAP&#10;Logistic regression&#10;Log likelihood = —934.45402&#10;Number of obs&#10;La chi2(7)&#10;Prob :‘ chi2&#10;Pseudo 2&#10;= 3781&#10;= 107.21&#10;= 0.0000&#10;= 0.0543&#10;aos&#10;Coef.&#10;Std. Err.&#10;z&#10;P&gt;IzI&#10;(95% Conf.&#10;Interval]&#10;INOV&#10;.1011705&#10;.0586124&#10;1.73&#10;0.084&#10;—.0137078&#10;.2160488&#10;lilT&#10;.0908475&#10;.1451341&#10;0.63&#10;0.531&#10;—.1936102&#10;.3753052&#10;111(1&#10;—.1528597&#10;.1811348&#10;—0.84&#10;0.399&#10;—.5078775&#10;.202158&#10;HIT&#10;—.1106062&#10;.1397269&#10;—0.79&#10;0.429&#10;—.384466&#10;.1632535&#10;PUS&#10;1.291199&#10;.1484966&#10;8.70&#10;0.000&#10;1.000151&#10;1.582247&#10;RND&#10;—.0356022&#10;.252224&#10;—0.14&#10;0.888&#10;—.5299521&#10;.4587476&#10;LAT&#10;—.1030246&#10;.1592803&#10;—0.65&#10;0.518&#10;—.4152083&#10;.2091592&#10;1.939656&#10;.1147746&#10;16.90&#10;0.000&#10;1.714702&#10;2.164611&#10;Iteration&#10;0:&#10;log&#10;likelihood = —988.05866&#10;Iteration&#10;1:&#10;log&#10;likelihood = —938.58045&#10;Iteration&#10;2:&#10;log&#10;likelihood = —934.46294&#10;Iteration&#10;3:&#10;log&#10;likelihood = —934.45402&#10;Iteration&#10;4:&#10;log&#10;likelihood = —934.4540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71450"/>
          <a:ext cx="5486400" cy="395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457200</xdr:colOff>
      <xdr:row>1</xdr:row>
      <xdr:rowOff>66675</xdr:rowOff>
    </xdr:from>
    <xdr:to>
      <xdr:col>15</xdr:col>
      <xdr:colOff>581025</xdr:colOff>
      <xdr:row>17</xdr:row>
      <xdr:rowOff>76200</xdr:rowOff>
    </xdr:to>
    <xdr:pic>
      <xdr:nvPicPr>
        <xdr:cNvPr id="4" name="Picture 3" descr="Machine generated alternative text: . logistic PSP INCV INT BICI MIT PUS BNU LAT&#10;Logistic regression Winter of ohs = 3781&#10;La chi2(7) = 107.21&#10;Prob &gt; chi2 = 0.0000&#10;Log likelihood = —934.45402 Pseudo R2 = 0.0543&#10;aos&#10;Odds aatio&#10;Std. Err.&#10;z&#10;P&gt;IzI&#10;[95% Conf.&#10;Interval]&#10;INOV&#10;1.106465&#10;.0648526&#10;1.73&#10;0.084&#10;.9863858&#10;1.241163&#10;INI&#10;1.095102&#10;.1589367&#10;0.63&#10;0.531&#10;.823979&#10;1.455436&#10;HKI&#10;.8582501&#10;.155459&#10;—0.84&#10;0.399&#10;.6017715&#10;1.224041&#10;MIT&#10;.8952912&#10;.1250963&#10;—0.79&#10;0.429&#10;.6808141&#10;1.177335&#10;PUS&#10;3.637144&#10;.5401036&#10;8.70&#10;0.000&#10;2.718691&#10;4.865876&#10;RND&#10;.9650241&#10;.2434022&#10;—0.14&#10;0.888&#10;.5886332&#10;1.582091&#10;TAT&#10;.9021048&#10;.1436876&#10;—0.65&#10;0.518&#10;.6602027&#10;1.232641&#10;6.956361&#10;.7984135&#10;16.90&#10;0.000&#10;5.555022&#10;8.71120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57175"/>
          <a:ext cx="561022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300037</xdr:colOff>
      <xdr:row>5</xdr:row>
      <xdr:rowOff>161925</xdr:rowOff>
    </xdr:from>
    <xdr:to>
      <xdr:col>9</xdr:col>
      <xdr:colOff>604837</xdr:colOff>
      <xdr:row>20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</xdr:row>
      <xdr:rowOff>38099</xdr:rowOff>
    </xdr:from>
    <xdr:to>
      <xdr:col>13</xdr:col>
      <xdr:colOff>104775</xdr:colOff>
      <xdr:row>21</xdr:row>
      <xdr:rowOff>47624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419102</xdr:colOff>
      <xdr:row>3</xdr:row>
      <xdr:rowOff>114299</xdr:rowOff>
    </xdr:from>
    <xdr:to>
      <xdr:col>16</xdr:col>
      <xdr:colOff>314326</xdr:colOff>
      <xdr:row>13</xdr:row>
      <xdr:rowOff>28574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2</xdr:row>
      <xdr:rowOff>1142999</xdr:rowOff>
    </xdr:from>
    <xdr:to>
      <xdr:col>18</xdr:col>
      <xdr:colOff>190500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523875</xdr:colOff>
      <xdr:row>16</xdr:row>
      <xdr:rowOff>38100</xdr:rowOff>
    </xdr:to>
    <xdr:pic>
      <xdr:nvPicPr>
        <xdr:cNvPr id="2" name="Picture 1" descr="Machine generated alternative text: . logistic PROSP INOV INT HKI UIT PUS RNIJ UT&#10;Logistic regression&#10;Log likelihood = —598.14984&#10;Number of obs&#10;LR chi2(7)&#10;Prob &gt; chi2&#10;Pseudo R2&#10;= 1778&#10;= 16.64&#10;= 0.0199&#10;= 0.0137&#10;PROSP&#10;Odds Ratio&#10;Std. Err.&#10;z&#10;P:’IzI&#10;(95% Conf.&#10;Interval]&#10;INOV&#10;1061032&#10;0813148&#10;077&#10;0440&#10;.9130497&#10;1232998&#10;INT&#10;.9515955&#10;.1670414&#10;—0.28&#10;0.777&#10;.6745808&#10;1.342366&#10;HXI&#10;.866582&#10;.2707526&#10;—0.46&#10;0.647&#10;.4697453&#10;1.598663&#10;MIT&#10;1.158491&#10;.2120351&#10;0.80&#10;0.422&#10;.8092821&#10;1.658386&#10;PUS&#10;1.666176&#10;.3153081&#10;2.70&#10;0.007&#10;1.149844&#10;2.414364&#10;PND&#10;.9506328&#10;.3344459&#10;—0.14&#10;0.886&#10;.4770328&#10;1.894425&#10;LAI&#10;1.247445&#10;.2207253&#10;1.25&#10;0.211&#10;.8818769&#10;1.764552&#10;6.146984&#10;.8063918&#10;13.84&#10;0.000&#10;4.753322&#10;7.94926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308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533400</xdr:colOff>
      <xdr:row>0</xdr:row>
      <xdr:rowOff>0</xdr:rowOff>
    </xdr:from>
    <xdr:to>
      <xdr:col>17</xdr:col>
      <xdr:colOff>504825</xdr:colOff>
      <xdr:row>20</xdr:row>
      <xdr:rowOff>114300</xdr:rowOff>
    </xdr:to>
    <xdr:pic>
      <xdr:nvPicPr>
        <xdr:cNvPr id="3" name="Picture 2" descr="Machine generated alternative text: . loqit PRDSP INDV lilT HKI MIT PUS RN!] [AT&#10;Iteration O:&#10;Iteration 1:&#10;Iteration 2:&#10;Iteration 3:&#10;Iteration 4:&#10;log likelihood&#10;log likelihood&#10;log likelihood&#10;log likelihood&#10;log likelihood&#10;= —606.468&#10;= —598.31164&#10;= —598.14998&#10;= —598.14984&#10;= —598.14984&#10;Logistic regression&#10;Log likelihood = —598.14984&#10;Number of obs&#10;LR chi2(7)&#10;Prob &gt; chi2&#10;Pseudo R2&#10;= 1778&#10;= 16.64&#10;= 0.0199&#10;= 0.0137&#10;PROSP&#10;Coef.&#10;Std. Err.&#10;z&#10;P:&gt;IzI&#10;[95% Conf.&#10;Interval]&#10;1110V&#10;.0592417&#10;.0766374&#10;0.77&#10;0.440&#10;—.0909649&#10;.2094483&#10;lilT&#10;—.0496152&#10;.1755382&#10;—0.28&#10;0.777&#10;—.3936638&#10;.2944334&#10;HIC&#10;—.1431985&#10;.3124374&#10;—0.46&#10;0.647&#10;—.7555646&#10;.4691676&#10;MIT&#10;.1471185&#10;.1830269&#10;0.80&#10;0.422&#10;—.2116077&#10;.5058446&#10;PUS&#10;.5105311&#10;.1892406&#10;2.70&#10;0.007&#10;.1396263&#10;.8814358&#10;RN!]&#10;—0506274&#10;.351814&#10;—0.14&#10;0-886&#10;—.7401701&#10;-6389153&#10;LAI&#10;.2210971&#10;.176942&#10;1.25&#10;0.211&#10;—.1257028&#10;.567897&#10;1.815962&#10;.1311849&#10;13.84&#10;0.000&#10;1.558844&#10;2.0730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545782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514350</xdr:colOff>
      <xdr:row>0</xdr:row>
      <xdr:rowOff>0</xdr:rowOff>
    </xdr:from>
    <xdr:to>
      <xdr:col>24</xdr:col>
      <xdr:colOff>323850</xdr:colOff>
      <xdr:row>9</xdr:row>
      <xdr:rowOff>76200</xdr:rowOff>
    </xdr:to>
    <xdr:pic>
      <xdr:nvPicPr>
        <xdr:cNvPr id="4" name="Picture 3" descr="Machine generated alternative text: . estat gof, group(1O)&#10;Logistic model for PROSP, goodness-of—fit test&#10;(Table collapsed on quantiles of estimated probabilities)&#10;(There are only 9 distinct quantiles because of ties)&#10;number of observations = 1778&#10;number of groups = 9&#10;Hosmer—Lemeshow chi2(7) = 18.32&#10;Prob &gt; chi2 = 0.010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7550" y="0"/>
          <a:ext cx="40767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15</xdr:row>
      <xdr:rowOff>123825</xdr:rowOff>
    </xdr:to>
    <xdr:pic>
      <xdr:nvPicPr>
        <xdr:cNvPr id="2" name="Picture 1" descr="Machine generated alternative text: . logistic PROSP INOV INT ma MIT PUS RN]) LAT&#10;Logistic regression Nuzher of obs = 35163&#10;LR chi2(7) = 475.24&#10;Prob &gt; chi2 = 0.0000&#10;Log likelihood = —10525.707 Pseudo R2 = 0.0221&#10;PROSP&#10;Odds Ratio&#10;Std. Err.&#10;z&#10;P:’IzI&#10;[95% Conf.&#10;Interval]&#10;INOV&#10;1079329&#10;.0160442&#10;5.14&#10;0_000&#10;1.048337&#10;1.111238&#10;INT&#10;1.153233&#10;.0484517&#10;3.39&#10;0.001&#10;1.062074&#10;1.252216&#10;HKI&#10;.7426796&#10;.0354113&#10;—6.24&#10;0.000&#10;.676419&#10;.8154309&#10;MIT&#10;.8789509&#10;.0371302&#10;—3.05&#10;0.002&#10;.8091082&#10;.9548224&#10;PUS&#10;2.255613&#10;.1000204&#10;18.34&#10;0.000&#10;2.067854&#10;2.46042&#10;2ND&#10;.8074361&#10;.0485891&#10;—3.55&#10;0.000&#10;.717605&#10;.9085125&#10;LAT&#10;.9203002&#10;.0391316&#10;—1.95&#10;0.051&#10;.8467126&#10;1.000283&#10;7.221963&#10;.2525759&#10;56.53&#10;0.000&#10;6.743509&#10;7.73436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7210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504825</xdr:colOff>
      <xdr:row>0</xdr:row>
      <xdr:rowOff>0</xdr:rowOff>
    </xdr:from>
    <xdr:to>
      <xdr:col>17</xdr:col>
      <xdr:colOff>400050</xdr:colOff>
      <xdr:row>20</xdr:row>
      <xdr:rowOff>66675</xdr:rowOff>
    </xdr:to>
    <xdr:pic>
      <xdr:nvPicPr>
        <xdr:cNvPr id="3" name="Picture 2" descr="Machine generated alternative text: . logit PROSP INOV HIT 11X1 MIT PUS RIlO LAT&#10;Iteration O: log likelihood = —10763.327&#10;Iteration 1: log likelihood = —10532.591&#10;Iteration 2: log likelihood = —10525.718&#10;Iteration 3: log likelihood = —10525.707&#10;Iteration 4: log likelihood = —10525.707&#10;Logistic regression Number of obs = 35163&#10;L chi2(7) = 475.24&#10;Prob &gt; chi2 = 0.0000&#10;Log likelihood = —10525.707 Pseudo 2 = 0.0221&#10;aos&#10;Coef.&#10;Std. Err.&#10;z&#10;P:’IzI&#10;(95% Conf.&#10;Interval]&#10;INOV&#10;.0763395&#10;.014865&#10;5.14&#10;0.000&#10;.0472046&#10;.1054745&#10;INT&#10;.1425691&#10;.0420138&#10;3.39&#10;0.001&#10;.0602236&#10;.2249146&#10;HKI&#10;—.2974906&#10;.0476805&#10;—6.24&#10;0.000&#10;—.3909426&#10;—.2040386&#10;HIT&#10;—.1290263&#10;.0422438&#10;—3.05&#10;0.002&#10;—.2118226&#10;—.04623&#10;PUS&#10;.8134216&#10;.0443429&#10;18.34&#10;0.000&#10;.7265112&#10;.9003321&#10;ND&#10;—.2138913&#10;.060177&#10;—3.55&#10;0.000&#10;—.331836&#10;—.0959467&#10;TAT&#10;—.0830553&#10;.0425205&#10;—1.95&#10;0.051&#10;—.166394&#10;.0002833&#10;1.977127&#10;.0349733&#10;56.53&#10;0.000&#10;1.90858&#10;2.04567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0"/>
          <a:ext cx="5381625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24</xdr:col>
      <xdr:colOff>209550</xdr:colOff>
      <xdr:row>8</xdr:row>
      <xdr:rowOff>161925</xdr:rowOff>
    </xdr:to>
    <xdr:pic>
      <xdr:nvPicPr>
        <xdr:cNvPr id="4" name="Picture 3" descr="Machine generated alternative text: . estat gof, group(lO)&#10;Logistic model for PÑJSP, goodness-of—fit test&#10;(Table collapsed on quantiles cf estimated probabilities)&#10;nurer of observations = 35163&#10;nunter of groups = 10&#10;Hosmer-Lemeshow chi28) = 63.38&#10;Prob &gt; chi2 = 0.000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0"/>
          <a:ext cx="406717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15</xdr:row>
      <xdr:rowOff>161925</xdr:rowOff>
    </xdr:to>
    <xdr:pic>
      <xdr:nvPicPr>
        <xdr:cNvPr id="2" name="Picture 1" descr="Machine generated alternative text: . logistic PÑDSP INOV INT HIC )CT PUS RIJO LAT&#10;Logistic regression Winter of obs = 1292&#10;LP chi2(7) = 10.77&#10;Prob &gt; chi2 = 01490&#10;Log likelihood = —258.11719 Pseudo P2 = 0.0204&#10;PROSP&#10;Odds Ratio&#10;Std. Err-&#10;z&#10;P&gt;IzI&#10;[95% Conf.&#10;Interval]&#10;INOV&#10;1.076921&#10;.1086927&#10;0.73&#10;0.463&#10;.883635&#10;1.312487&#10;liC&#10;1.348021&#10;.4263097&#10;O-94&#10;0.345&#10;.7252793&#10;2-505462&#10;10(1&#10;.821789&#10;.2900431&#10;—0.56&#10;0.578&#10;.4114682&#10;1.641286&#10;MIT&#10;.7722349&#10;.2397957&#10;—0.83&#10;0.405&#10;.4201776&#10;1.419273&#10;PUS&#10;1.835867&#10;.5774146&#10;1.93&#10;0.053&#10;.9911112&#10;3.400635&#10;RND&#10;.5142408&#10;.2150396&#10;—1.59&#10;0.112&#10;.2265793&#10;1.167113&#10;LAI&#10;1.286967&#10;.3796568&#10;0.86&#10;0.392&#10;.7218748&#10;2.29442&#10;11.22962&#10;2.854636&#10;9.51&#10;0.000&#10;6.82314&#10;18.481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4830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581025</xdr:colOff>
      <xdr:row>0</xdr:row>
      <xdr:rowOff>0</xdr:rowOff>
    </xdr:from>
    <xdr:to>
      <xdr:col>18</xdr:col>
      <xdr:colOff>57150</xdr:colOff>
      <xdr:row>20</xdr:row>
      <xdr:rowOff>95250</xdr:rowOff>
    </xdr:to>
    <xdr:pic>
      <xdr:nvPicPr>
        <xdr:cNvPr id="3" name="Picture 2" descr="Machine generated alternative text: . logit PROSP 11CV INT 111(1 MIT PUS RNI] L.AT&#10;Iteration 0:&#10;Iteration 1:&#10;Iteration 2:&#10;Iteration 3:&#10;Iteration 4:&#10;log likelihood&#10;log likelihood&#10;log likelihood&#10;log likelihood&#10;log likelihood&#10;= —263.50196&#10;= —258.32813&#10;= —258.11757&#10;= —258.11719&#10;= —258.11719&#10;Logistic regression&#10;Log likelihood = —258.11719&#10;Number of obs&#10;LR chi2(7)&#10;Prob &gt; chi2&#10;Pseudo R2&#10;= 1292&#10;= 10.77&#10;= 0.1490&#10;= 0.0204&#10;aos&#10;Coef.&#10;Std. Err,&#10;z&#10;P&gt;IzI&#10;[95% Conf.&#10;Interval)&#10;1110V&#10;.0741063&#10;.1009291&#10;0.73&#10;0.463&#10;—.1237111&#10;.2719237&#10;INI&#10;.2986374&#10;.3162486&#10;0.94&#10;0.345&#10;—.3211984&#10;.9184733&#10;IIKI&#10;—.1962716&#10;.3529411&#10;—0.56&#10;0.578&#10;—.8880235&#10;.4954803&#10;HIT&#10;—.2584665&#10;.3105217&#10;—0.83&#10;0.405&#10;—.8670778&#10;.3501448&#10;PUS&#10;.6075169&#10;.3145188&#10;1.93&#10;0.053&#10;—.0089286&#10;1.223962&#10;ND&#10;—.6650637&#10;.4181692&#10;—1.59&#10;0.112&#10;—1.48466&#10;.1545329&#10;LAI&#10;.2522882&#10;.2950012&#10;0.86&#10;0.392&#10;—.3259036&#10;.83048&#10;2.418555&#10;.2542061&#10;9.51&#10;0.000&#10;1.92032&#10;2.91678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0"/>
          <a:ext cx="557212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</xdr:colOff>
      <xdr:row>0</xdr:row>
      <xdr:rowOff>0</xdr:rowOff>
    </xdr:from>
    <xdr:to>
      <xdr:col>25</xdr:col>
      <xdr:colOff>66675</xdr:colOff>
      <xdr:row>9</xdr:row>
      <xdr:rowOff>28575</xdr:rowOff>
    </xdr:to>
    <xdr:pic>
      <xdr:nvPicPr>
        <xdr:cNvPr id="4" name="Picture 3" descr="Machine generated alternative text: estat gof, group(lO)&#10;Logistic model for PRDSP, goodness-of-fit test&#10;Table collapsed on quantiles of estimated probabilities)&#10;number of observations = 1292&#10;number of groups = 10&#10;Hosmer—Lemeshow chi28) = 14.51&#10;Prob &gt; chi2 = 0.069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9475" y="0"/>
          <a:ext cx="42672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228600</xdr:colOff>
      <xdr:row>16</xdr:row>
      <xdr:rowOff>0</xdr:rowOff>
    </xdr:to>
    <xdr:pic>
      <xdr:nvPicPr>
        <xdr:cNvPr id="2" name="Picture 1" descr="Machine generated alternative text: . logistic PROSP 1)10V INT HKI MIT PUS RNU hAT&#10;Logistic regression Number of obs = 1317&#10;L chi2(7) = 17.24&#10;Prob &gt; chi2 = 0.0159&#10;Log likelihood = —244.36743 Pseudo 2 = 0.0341&#10;PaOSP&#10;Odds aatio&#10;Std. Err.&#10;z&#10;P&gt;IzI&#10;[96% Conf.&#10;Interval]&#10;INOV&#10;1.384864&#10;.1819251&#10;2.48&#10;0.013&#10;1.070502&#10;1.791541&#10;INI&#10;.9309377&#10;.2815189&#10;—0.24&#10;0.813&#10;.5146527&#10;1.683941&#10;HEI&#10;.5599558&#10;.2397271&#10;—1.35&#10;0.176&#10;.2419575&#10;1.295891&#10;MII&#10;.8806614&#10;.2701909&#10;—0.41&#10;0.679&#10;.4826769&#10;1.606798&#10;PUS&#10;1.90729&#10;.5578839&#10;2.21&#10;0.027&#10;1.075077&#10;3.383716&#10;RND&#10;.7561815&#10;.3096076&#10;—0.68&#10;0.495&#10;.338933&#10;1.68709&#10;LAI&#10;.9554674&#10;.2810810&#10;—0.15&#10;0.077&#10;.5367934&#10;1.700607&#10;13.37829&#10;3.2434&#10;10.70&#10;0.000&#10;8.318357&#10;21.516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238125</xdr:colOff>
      <xdr:row>0</xdr:row>
      <xdr:rowOff>0</xdr:rowOff>
    </xdr:from>
    <xdr:to>
      <xdr:col>18</xdr:col>
      <xdr:colOff>85725</xdr:colOff>
      <xdr:row>20</xdr:row>
      <xdr:rowOff>114300</xdr:rowOff>
    </xdr:to>
    <xdr:pic>
      <xdr:nvPicPr>
        <xdr:cNvPr id="3" name="Picture 2" descr="Machine generated alternative text: . logit PPXJSP INOV fliT 11X1 MIT PUS RND LAI’&#10;Logistic regression&#10;Log likelihood = —244.36743&#10;Number of obs&#10;La chi2(7)&#10;Prob chi2&#10;Pseudo 2&#10;= 1317&#10;= 17.24&#10;= 0.0159&#10;= 0.0341&#10;aos&#10;Coef.&#10;Std. Err.&#10;z&#10;P&gt;IzI&#10;[95% Conf.&#10;Interval]&#10;INOV&#10;.3256019&#10;.1313668&#10;2.48&#10;0.013&#10;.0681277&#10;.583076&#10;1)17&#10;—.0715629&#10;.3024035&#10;—0.24&#10;0.813&#10;—.6642629&#10;.5211372&#10;11X1&#10;—.5798974&#10;.4281179&#10;—1.35&#10;0.176&#10;—1.418993&#10;.2591984&#10;HIT&#10;—.1270821&#10;.3068045&#10;—0.41&#10;0.679&#10;—.7284079&#10;.4742437&#10;PUS&#10;.6456836&#10;.2925007&#10;2.21&#10;0.027&#10;.0723927&#10;1.218975&#10;RND&#10;—.2794739&#10;.4094356&#10;—0.68&#10;0.495&#10;—1.081953&#10;.5230051&#10;LAI’&#10;—.0455547&#10;.2941826&#10;—0.15&#10;0.877&#10;—.6221419&#10;.5310326&#10;2.593633&#10;.2424375&#10;10.70&#10;0.000&#10;2.118465&#10;3.068802&#10;Iteration&#10;0:&#10;log&#10;likelihood = —252.9871&#10;Iteration&#10;1:&#10;log&#10;likelihood = —244.96802&#10;Iteration&#10;2:&#10;log&#10;likelihood = —244.36868&#10;Iteration&#10;3:&#10;log&#10;likelihood = —244.36743&#10;Iteration&#10;4:&#10;log&#10;likelihood = —244.3674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53340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95250</xdr:colOff>
      <xdr:row>0</xdr:row>
      <xdr:rowOff>0</xdr:rowOff>
    </xdr:from>
    <xdr:to>
      <xdr:col>24</xdr:col>
      <xdr:colOff>409575</xdr:colOff>
      <xdr:row>8</xdr:row>
      <xdr:rowOff>142875</xdr:rowOff>
    </xdr:to>
    <xdr:pic>
      <xdr:nvPicPr>
        <xdr:cNvPr id="4" name="Picture 3" descr="Machine generated alternative text: . estat got, group(lO)&#10;Logistic model for PPOSP, goodness-of-fit test&#10;Clatie collapsed on guantiles of estiniated probabilities)&#10;number of observations = 1317&#10;number of groups = 10&#10;Hosmer—Lemeshow chi2C8) = 8.84&#10;Prob &gt; chi2 = 0.355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0"/>
          <a:ext cx="3971925" cy="166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15</xdr:row>
      <xdr:rowOff>152400</xdr:rowOff>
    </xdr:to>
    <xdr:pic>
      <xdr:nvPicPr>
        <xdr:cNvPr id="2" name="Picture 1" descr="Machine generated alternative text: . logistic PROSP 1110V INT HKI MIT PUS RIlO tAT&#10;Logistic regression Thnter of ohs = 27868&#10;La chi2(7) = 868.16&#10;Prob &gt; chi2 = 0.0000&#10;Log likelihood = —5108.7399 Pseudo R2 = 0.0783&#10;PROSP&#10;Odds aatio&#10;Std. Err.&#10;z&#10;p::IzI&#10;[95% Conf.&#10;Interval]&#10;111CV&#10;.8859217&#10;.0241561&#10;—4.44&#10;0.000&#10;.8398195&#10;.9345546&#10;INI&#10;3.044813&#10;.2493377&#10;13.60&#10;0.000&#10;2.593321&#10;3.574908&#10;HKI&#10;.8063401&#10;.0871267&#10;—1.99&#10;0.046&#10;.6524454&#10;.9965344&#10;MII&#10;1.01703&#10;.0701138&#10;0.24&#10;0.806&#10;.888489&#10;1.164167&#10;PUS&#10;3.794741&#10;.2448699&#10;20.67&#10;0.000&#10;3.343915&#10;4.306348&#10;RND&#10;.7691307&#10;.0950428&#10;—2.12&#10;0.034&#10;.6036924&#10;.9799065&#10;LAI&#10;.5604401&#10;.0365306&#10;—8.88&#10;0.000&#10;.4932262&#10;.6368134&#10;5.092462&#10;.3890952&#10;21.30&#10;0.000&#10;4.384204&#10;5.9151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57825" cy="300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590550</xdr:colOff>
      <xdr:row>0</xdr:row>
      <xdr:rowOff>0</xdr:rowOff>
    </xdr:from>
    <xdr:to>
      <xdr:col>17</xdr:col>
      <xdr:colOff>600075</xdr:colOff>
      <xdr:row>22</xdr:row>
      <xdr:rowOff>66675</xdr:rowOff>
    </xdr:to>
    <xdr:pic>
      <xdr:nvPicPr>
        <xdr:cNvPr id="3" name="Picture 2" descr="Machine generated alternative text: . logit PROSP 11CV UIT EXT MIT PUS RND tAT&#10;Logistic regression&#10;Log likelihood = —5108.7399&#10;Number of obs&#10;La chi2(7)&#10;Prob :: chi2&#10;Pseudo fl&#10;= 27868&#10;868.16&#10;= 0.0000&#10;= 0.0783&#10;PROSP&#10;Coef.&#10;Std. Err.&#10;z&#10;PHzI&#10;[95% Ccnf.&#10;Interval]&#10;INOV&#10;—.1211267&#10;.0272666&#10;—4.44&#10;0.000&#10;—.1745683&#10;—.0676852&#10;INI&#10;1.113439&#10;.0818893&#10;13.60&#10;0.000&#10;.9529393&#10;1.27394&#10;11X1&#10;—.2152497&#10;.108052&#10;—1.99&#10;0.046&#10;—.4270278&#10;—.0034716&#10;HIT&#10;.0168864&#10;.0689397&#10;0.24&#10;0.806&#10;—.118233&#10;.1520058&#10;PUS&#10;1.333616&#10;.0645287&#10;20.67&#10;0.000&#10;1.207142&#10;1.46009&#10;ND&#10;—.2624944&#10;.1235718&#10;—2.12&#10;0.034&#10;—.5046906&#10;—.0202982&#10;LAI&#10;—.579033&#10;.065182&#10;—8.88&#10;0.000&#10;—.7067874&#10;—.4512785&#10;1.627761&#10;.0764061&#10;21.30&#10;0.000&#10;1.478008&#10;1.777515&#10;Iteration&#10;0:&#10;log&#10;likelihood = —5542.8179&#10;Iteration&#10;1:&#10;log&#10;likelihood = —5268.0829&#10;Iteration&#10;2:&#10;log&#10;likelihood = —5109.844&#10;Iteration&#10;3:&#10;log&#10;likelihood = —5108.7408&#10;Iteration&#10;4:&#10;log&#10;likelihood = —5108.7399&#10;Iteration&#10;5:&#10;log&#10;likelihood = —5108.739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5495925" cy="425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25</xdr:col>
      <xdr:colOff>47625</xdr:colOff>
      <xdr:row>9</xdr:row>
      <xdr:rowOff>85725</xdr:rowOff>
    </xdr:to>
    <xdr:pic>
      <xdr:nvPicPr>
        <xdr:cNvPr id="4" name="Picture 3" descr="Machine generated alternative text: . estat gof, group(lO)&#10;LGgistie model for PROSP, goodness-of—fit test&#10;(Table collapsed on quantiles cf estimated probabilities)&#10;There are only E distinct quantiles because cf ties)&#10;number of observations = 27868&#10;number of groups = 6&#10;Hosmer—Lemeshow chi2(4) = 51.06&#10;Prob &gt; chi2 = 0.000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0"/>
          <a:ext cx="43148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5eGo%20Thesis/%5eSE2016%20UMK%20UMB/data/olah%20data/UMB%20GAB/DESKRIPTIF%20UMB%20per%20prov%20per%20vari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en umb jk"/>
      <sheetName val="UMB gab jurnal"/>
      <sheetName val="UMB gab"/>
      <sheetName val="UMB JNK"/>
      <sheetName val="UMB SP"/>
      <sheetName val="UMB JK"/>
      <sheetName val="panel jurnal"/>
      <sheetName val="panel"/>
      <sheetName val="kbli"/>
      <sheetName val="inovasi"/>
    </sheetNames>
    <sheetDataSet>
      <sheetData sheetId="0" refreshError="1"/>
      <sheetData sheetId="1" refreshError="1"/>
      <sheetData sheetId="2">
        <row r="4">
          <cell r="A4" t="str">
            <v>Aceh</v>
          </cell>
          <cell r="P4">
            <v>334</v>
          </cell>
        </row>
        <row r="5">
          <cell r="A5" t="str">
            <v>Sumatera Utara</v>
          </cell>
          <cell r="P5">
            <v>1524</v>
          </cell>
        </row>
        <row r="6">
          <cell r="A6" t="str">
            <v>Sumatera Barat</v>
          </cell>
          <cell r="P6">
            <v>558</v>
          </cell>
        </row>
        <row r="7">
          <cell r="A7" t="str">
            <v>Riau</v>
          </cell>
          <cell r="P7">
            <v>913</v>
          </cell>
        </row>
        <row r="8">
          <cell r="A8" t="str">
            <v>Jambi</v>
          </cell>
          <cell r="P8">
            <v>374</v>
          </cell>
        </row>
        <row r="9">
          <cell r="A9" t="str">
            <v>Sumatera Selatan</v>
          </cell>
          <cell r="P9">
            <v>660</v>
          </cell>
        </row>
        <row r="10">
          <cell r="A10" t="str">
            <v>Bengkulu</v>
          </cell>
          <cell r="P10">
            <v>154</v>
          </cell>
        </row>
        <row r="11">
          <cell r="A11" t="str">
            <v>Lampung</v>
          </cell>
          <cell r="P11">
            <v>850</v>
          </cell>
        </row>
        <row r="12">
          <cell r="A12" t="str">
            <v>Kep. Bangka Belitung</v>
          </cell>
          <cell r="P12">
            <v>175</v>
          </cell>
        </row>
        <row r="13">
          <cell r="A13" t="str">
            <v>Kep. Riau</v>
          </cell>
          <cell r="P13">
            <v>709</v>
          </cell>
        </row>
        <row r="14">
          <cell r="A14" t="str">
            <v>Dki Jakarta</v>
          </cell>
          <cell r="P14">
            <v>5619</v>
          </cell>
        </row>
        <row r="15">
          <cell r="A15" t="str">
            <v>Jawa Barat</v>
          </cell>
          <cell r="P15">
            <v>6229</v>
          </cell>
        </row>
        <row r="16">
          <cell r="A16" t="str">
            <v>Jawa Tengah</v>
          </cell>
          <cell r="P16">
            <v>3637</v>
          </cell>
        </row>
        <row r="17">
          <cell r="A17" t="str">
            <v>Di Yogyakarta</v>
          </cell>
          <cell r="P17">
            <v>1030</v>
          </cell>
        </row>
        <row r="18">
          <cell r="A18" t="str">
            <v>Jawa Timur</v>
          </cell>
          <cell r="P18">
            <v>4627</v>
          </cell>
        </row>
        <row r="19">
          <cell r="A19" t="str">
            <v>Banten</v>
          </cell>
          <cell r="P19">
            <v>1957</v>
          </cell>
        </row>
        <row r="20">
          <cell r="A20" t="str">
            <v>Bali</v>
          </cell>
          <cell r="P20">
            <v>1329</v>
          </cell>
        </row>
        <row r="21">
          <cell r="A21" t="str">
            <v>Nusa Tenggara Barat</v>
          </cell>
          <cell r="P21">
            <v>308</v>
          </cell>
        </row>
        <row r="22">
          <cell r="A22" t="str">
            <v>Nusa Tenggara Timur</v>
          </cell>
          <cell r="P22">
            <v>289</v>
          </cell>
        </row>
        <row r="23">
          <cell r="A23" t="str">
            <v>Kalimantan Barat</v>
          </cell>
          <cell r="P23">
            <v>560</v>
          </cell>
        </row>
        <row r="24">
          <cell r="A24" t="str">
            <v>Kalimantan Tengah</v>
          </cell>
          <cell r="P24">
            <v>295</v>
          </cell>
        </row>
        <row r="25">
          <cell r="A25" t="str">
            <v>Kalimantan Selatan</v>
          </cell>
          <cell r="P25">
            <v>369</v>
          </cell>
        </row>
        <row r="26">
          <cell r="A26" t="str">
            <v>Kalimantan Timur</v>
          </cell>
          <cell r="P26">
            <v>712</v>
          </cell>
        </row>
        <row r="27">
          <cell r="A27" t="str">
            <v>Kalimantan Utara</v>
          </cell>
          <cell r="P27">
            <v>75</v>
          </cell>
        </row>
        <row r="28">
          <cell r="A28" t="str">
            <v>Sulawesi Utara</v>
          </cell>
          <cell r="P28">
            <v>423</v>
          </cell>
        </row>
        <row r="29">
          <cell r="A29" t="str">
            <v>Sulawesi Tengah</v>
          </cell>
          <cell r="P29">
            <v>290</v>
          </cell>
        </row>
        <row r="30">
          <cell r="A30" t="str">
            <v>Sulawesi Selatan</v>
          </cell>
          <cell r="P30">
            <v>873</v>
          </cell>
        </row>
        <row r="31">
          <cell r="A31" t="str">
            <v>Sulawesi Tenggara</v>
          </cell>
          <cell r="P31">
            <v>194</v>
          </cell>
        </row>
        <row r="32">
          <cell r="A32" t="str">
            <v>Gorontalo</v>
          </cell>
          <cell r="P32">
            <v>85</v>
          </cell>
        </row>
        <row r="33">
          <cell r="A33" t="str">
            <v>Sulawesi Barat</v>
          </cell>
          <cell r="P33">
            <v>50</v>
          </cell>
        </row>
        <row r="34">
          <cell r="A34" t="str">
            <v>Maluku</v>
          </cell>
          <cell r="P34">
            <v>118</v>
          </cell>
        </row>
        <row r="35">
          <cell r="A35" t="str">
            <v>Maluku Utara</v>
          </cell>
          <cell r="P35">
            <v>74</v>
          </cell>
        </row>
        <row r="36">
          <cell r="A36" t="str">
            <v>Papua Barat</v>
          </cell>
          <cell r="P36">
            <v>113</v>
          </cell>
        </row>
        <row r="37">
          <cell r="A37" t="str">
            <v>Papua</v>
          </cell>
          <cell r="P37">
            <v>288</v>
          </cell>
        </row>
        <row r="38">
          <cell r="X38">
            <v>0.72247291428213045</v>
          </cell>
          <cell r="AA38">
            <v>0.19408582762351245</v>
          </cell>
          <cell r="AD38">
            <v>0.38423305476724312</v>
          </cell>
          <cell r="AG38">
            <v>0.56019693002398907</v>
          </cell>
          <cell r="AJ38">
            <v>0.1122469778453723</v>
          </cell>
          <cell r="AM38">
            <v>0.41605230561783657</v>
          </cell>
        </row>
        <row r="40">
          <cell r="A40" t="str">
            <v>Using internet for operational</v>
          </cell>
        </row>
        <row r="41">
          <cell r="A41" t="str">
            <v>Having copyright/ patent rights/ intellectual property rights (IPR)</v>
          </cell>
        </row>
        <row r="42">
          <cell r="A42" t="str">
            <v>Having collaboration/partnerships with other institutions/enterprises</v>
          </cell>
        </row>
        <row r="43">
          <cell r="A43" t="str">
            <v>Undertaking business development &amp; expansion</v>
          </cell>
        </row>
        <row r="44">
          <cell r="A44" t="str">
            <v>Conducting research and development (R&amp;D)</v>
          </cell>
        </row>
        <row r="45">
          <cell r="A45" t="str">
            <v>Conducting workforce training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 t="str">
            <v>Product Innovation</v>
          </cell>
          <cell r="D2" t="str">
            <v>Process  Innovation</v>
          </cell>
          <cell r="E2" t="str">
            <v>Marketing  Innovation</v>
          </cell>
          <cell r="F2" t="str">
            <v>Organizational  Innovation</v>
          </cell>
        </row>
        <row r="3">
          <cell r="A3" t="str">
            <v>Aceh</v>
          </cell>
          <cell r="O3">
            <v>0.2085296889726673</v>
          </cell>
          <cell r="P3">
            <v>0.16823751178133836</v>
          </cell>
          <cell r="Q3">
            <v>0.24787935909519321</v>
          </cell>
          <cell r="R3">
            <v>0.16328934967012251</v>
          </cell>
        </row>
        <row r="4">
          <cell r="A4" t="str">
            <v>North Sumatra</v>
          </cell>
          <cell r="O4">
            <v>0.316318262842327</v>
          </cell>
          <cell r="P4">
            <v>0.28236914600550966</v>
          </cell>
          <cell r="Q4">
            <v>0.3695511262356182</v>
          </cell>
          <cell r="R4">
            <v>0.26421973748176958</v>
          </cell>
        </row>
        <row r="5">
          <cell r="A5" t="str">
            <v>West Sumatra</v>
          </cell>
          <cell r="O5">
            <v>0.26370510396975427</v>
          </cell>
          <cell r="P5">
            <v>0.22826086956521738</v>
          </cell>
          <cell r="Q5">
            <v>0.31899810964083175</v>
          </cell>
          <cell r="R5">
            <v>0.20982986767485823</v>
          </cell>
        </row>
        <row r="6">
          <cell r="A6" t="str">
            <v>Riau</v>
          </cell>
          <cell r="O6">
            <v>0.32316929597362842</v>
          </cell>
          <cell r="P6">
            <v>0.28737932658347071</v>
          </cell>
          <cell r="Q6">
            <v>0.39851659995290795</v>
          </cell>
          <cell r="R6">
            <v>0.29609135860607488</v>
          </cell>
        </row>
        <row r="7">
          <cell r="A7" t="str">
            <v>Jambi</v>
          </cell>
          <cell r="O7">
            <v>0.33333333333333331</v>
          </cell>
          <cell r="P7">
            <v>0.30406789581504245</v>
          </cell>
          <cell r="Q7">
            <v>0.40532630962832894</v>
          </cell>
          <cell r="R7">
            <v>0.31518876207199298</v>
          </cell>
        </row>
        <row r="8">
          <cell r="A8" t="str">
            <v>South Sumatra</v>
          </cell>
          <cell r="O8">
            <v>0.32796052631578948</v>
          </cell>
          <cell r="P8">
            <v>0.29736842105263156</v>
          </cell>
          <cell r="Q8">
            <v>0.3962171052631579</v>
          </cell>
          <cell r="R8">
            <v>0.29506578947368423</v>
          </cell>
        </row>
        <row r="9">
          <cell r="A9" t="str">
            <v>Bengkulu</v>
          </cell>
          <cell r="O9">
            <v>0.27948574622694244</v>
          </cell>
          <cell r="P9">
            <v>0.25209614309670209</v>
          </cell>
          <cell r="Q9">
            <v>0.33705980994969259</v>
          </cell>
          <cell r="R9">
            <v>0.23923979877026272</v>
          </cell>
        </row>
        <row r="10">
          <cell r="A10" t="str">
            <v>Lampung</v>
          </cell>
          <cell r="O10">
            <v>0.34545753785385119</v>
          </cell>
          <cell r="P10">
            <v>0.30332455562870309</v>
          </cell>
          <cell r="Q10">
            <v>0.43531928900592493</v>
          </cell>
          <cell r="R10">
            <v>0.28456221198156684</v>
          </cell>
        </row>
        <row r="11">
          <cell r="A11" t="str">
            <v>Bangka Belitung Islands</v>
          </cell>
          <cell r="O11">
            <v>0.28468113083497698</v>
          </cell>
          <cell r="P11">
            <v>0.25115055884286652</v>
          </cell>
          <cell r="Q11">
            <v>0.38264299802761342</v>
          </cell>
          <cell r="R11">
            <v>0.26824457593688361</v>
          </cell>
        </row>
        <row r="12">
          <cell r="A12" t="str">
            <v>Riau islands</v>
          </cell>
          <cell r="O12">
            <v>0.31660104986876642</v>
          </cell>
          <cell r="P12">
            <v>0.29117454068241472</v>
          </cell>
          <cell r="Q12">
            <v>0.43389107611548555</v>
          </cell>
          <cell r="R12">
            <v>0.27739501312335957</v>
          </cell>
        </row>
        <row r="13">
          <cell r="A13" t="str">
            <v>Jakarta Capital Special Region</v>
          </cell>
          <cell r="O13">
            <v>0.32236829660455879</v>
          </cell>
          <cell r="P13">
            <v>0.26688735458242696</v>
          </cell>
          <cell r="Q13">
            <v>0.41882152652984017</v>
          </cell>
          <cell r="R13">
            <v>0.27524827390523032</v>
          </cell>
        </row>
        <row r="14">
          <cell r="A14" t="str">
            <v xml:space="preserve">North Java </v>
          </cell>
          <cell r="O14">
            <v>0.41430281143049108</v>
          </cell>
          <cell r="P14">
            <v>0.35143930963529091</v>
          </cell>
          <cell r="Q14">
            <v>0.46580721019589727</v>
          </cell>
          <cell r="R14">
            <v>0.31765595145610681</v>
          </cell>
        </row>
        <row r="15">
          <cell r="A15" t="str">
            <v>Central Java</v>
          </cell>
          <cell r="O15">
            <v>0.38284387550200805</v>
          </cell>
          <cell r="P15">
            <v>0.29348644578313254</v>
          </cell>
          <cell r="Q15">
            <v>0.42451054216867468</v>
          </cell>
          <cell r="R15">
            <v>0.31055471887550201</v>
          </cell>
        </row>
        <row r="16">
          <cell r="A16" t="str">
            <v>Special Region of Yogyakarta</v>
          </cell>
          <cell r="O16">
            <v>0.47848509266720385</v>
          </cell>
          <cell r="P16">
            <v>0.40934730056406127</v>
          </cell>
          <cell r="Q16">
            <v>0.55825946817082994</v>
          </cell>
          <cell r="R16">
            <v>0.3880741337630943</v>
          </cell>
        </row>
        <row r="17">
          <cell r="A17" t="str">
            <v>East Java</v>
          </cell>
          <cell r="O17">
            <v>0.33527336464349117</v>
          </cell>
          <cell r="P17">
            <v>0.28639805847059618</v>
          </cell>
          <cell r="Q17">
            <v>0.4034291364239006</v>
          </cell>
          <cell r="R17">
            <v>0.25361227837576683</v>
          </cell>
        </row>
        <row r="18">
          <cell r="A18" t="str">
            <v>Banten</v>
          </cell>
          <cell r="O18">
            <v>0.44754203021919559</v>
          </cell>
          <cell r="P18">
            <v>0.33342200468184718</v>
          </cell>
          <cell r="Q18">
            <v>0.46908916790806554</v>
          </cell>
          <cell r="R18">
            <v>0.28569908491168333</v>
          </cell>
        </row>
        <row r="19">
          <cell r="A19" t="str">
            <v>Bali</v>
          </cell>
          <cell r="O19">
            <v>0.46005154639175255</v>
          </cell>
          <cell r="P19">
            <v>0.37457044673539519</v>
          </cell>
          <cell r="Q19">
            <v>0.58762886597938147</v>
          </cell>
          <cell r="R19">
            <v>0.36114690721649484</v>
          </cell>
        </row>
        <row r="20">
          <cell r="A20" t="str">
            <v>West Nusa Tenggara</v>
          </cell>
          <cell r="O20">
            <v>0.24659059281937101</v>
          </cell>
          <cell r="P20">
            <v>0.20094628444197049</v>
          </cell>
          <cell r="Q20">
            <v>0.31672696910659615</v>
          </cell>
          <cell r="R20">
            <v>0.21068744781519622</v>
          </cell>
        </row>
        <row r="21">
          <cell r="A21" t="str">
            <v>East Nusa Tenggara</v>
          </cell>
          <cell r="O21">
            <v>0.33218588640275387</v>
          </cell>
          <cell r="P21">
            <v>0.30335628227194494</v>
          </cell>
          <cell r="Q21">
            <v>0.37220309810671254</v>
          </cell>
          <cell r="R21">
            <v>0.30249569707401031</v>
          </cell>
        </row>
        <row r="22">
          <cell r="A22" t="str">
            <v>West Kalimantan</v>
          </cell>
          <cell r="O22">
            <v>0.34688346883468835</v>
          </cell>
          <cell r="P22">
            <v>0.31955736224028908</v>
          </cell>
          <cell r="Q22">
            <v>0.42841011743450769</v>
          </cell>
          <cell r="R22">
            <v>0.33739837398373984</v>
          </cell>
        </row>
        <row r="23">
          <cell r="A23" t="str">
            <v>Central Kalimantan</v>
          </cell>
          <cell r="O23">
            <v>0.30650154798761609</v>
          </cell>
          <cell r="P23">
            <v>0.27554179566563469</v>
          </cell>
          <cell r="Q23">
            <v>0.35328517371861023</v>
          </cell>
          <cell r="R23">
            <v>0.26212590299277605</v>
          </cell>
        </row>
        <row r="24">
          <cell r="A24" t="str">
            <v>South Kalimantan</v>
          </cell>
          <cell r="O24">
            <v>0.30883002207505517</v>
          </cell>
          <cell r="P24">
            <v>0.27836644591611481</v>
          </cell>
          <cell r="Q24">
            <v>0.38256070640176598</v>
          </cell>
          <cell r="R24">
            <v>0.2739514348785872</v>
          </cell>
        </row>
        <row r="25">
          <cell r="A25" t="str">
            <v>East Kalimantan</v>
          </cell>
          <cell r="O25">
            <v>0.27952589247918724</v>
          </cell>
          <cell r="P25">
            <v>0.24523775927755045</v>
          </cell>
          <cell r="Q25">
            <v>0.36461126005361932</v>
          </cell>
          <cell r="R25">
            <v>0.26499223931141525</v>
          </cell>
        </row>
        <row r="26">
          <cell r="A26" t="str">
            <v>North Kalimantan</v>
          </cell>
          <cell r="O26">
            <v>0.23487903225806453</v>
          </cell>
          <cell r="P26">
            <v>0.21572580645161291</v>
          </cell>
          <cell r="Q26">
            <v>0.29334677419354838</v>
          </cell>
          <cell r="R26">
            <v>0.20665322580645162</v>
          </cell>
        </row>
        <row r="27">
          <cell r="A27" t="str">
            <v>North Sulawesi</v>
          </cell>
          <cell r="O27">
            <v>0.46471939612733837</v>
          </cell>
          <cell r="P27">
            <v>0.39547095503774204</v>
          </cell>
          <cell r="Q27">
            <v>0.54906465375779456</v>
          </cell>
          <cell r="R27">
            <v>0.4059730882835576</v>
          </cell>
        </row>
        <row r="28">
          <cell r="A28" t="str">
            <v>Central Sulawesi</v>
          </cell>
          <cell r="O28">
            <v>0.29976762199845081</v>
          </cell>
          <cell r="P28">
            <v>0.2711076684740511</v>
          </cell>
          <cell r="Q28">
            <v>0.35166537567776918</v>
          </cell>
          <cell r="R28">
            <v>0.256003098373354</v>
          </cell>
        </row>
        <row r="29">
          <cell r="A29" t="str">
            <v>South Sulawesi</v>
          </cell>
          <cell r="O29">
            <v>0.36579818031430933</v>
          </cell>
          <cell r="P29">
            <v>0.32671629445822992</v>
          </cell>
          <cell r="Q29">
            <v>0.43734491315136476</v>
          </cell>
          <cell r="R29">
            <v>0.28732423490488007</v>
          </cell>
        </row>
        <row r="30">
          <cell r="A30" t="str">
            <v>Southeast Sulawesi</v>
          </cell>
          <cell r="O30">
            <v>0.24850299401197604</v>
          </cell>
          <cell r="P30">
            <v>0.22112917023096665</v>
          </cell>
          <cell r="Q30">
            <v>0.32934131736526945</v>
          </cell>
          <cell r="R30">
            <v>0.23353293413173654</v>
          </cell>
        </row>
        <row r="31">
          <cell r="A31" t="str">
            <v>Gorontalo</v>
          </cell>
          <cell r="O31">
            <v>0.33250311332503113</v>
          </cell>
          <cell r="P31">
            <v>0.28891656288916562</v>
          </cell>
          <cell r="Q31">
            <v>0.41344956413449563</v>
          </cell>
          <cell r="R31">
            <v>0.28144458281444584</v>
          </cell>
        </row>
        <row r="32">
          <cell r="A32" t="str">
            <v>West Sulawesi</v>
          </cell>
          <cell r="O32">
            <v>0.27938931297709924</v>
          </cell>
          <cell r="P32">
            <v>0.25648854961832063</v>
          </cell>
          <cell r="Q32">
            <v>0.33435114503816793</v>
          </cell>
          <cell r="R32">
            <v>0.23969465648854962</v>
          </cell>
        </row>
        <row r="33">
          <cell r="A33" t="str">
            <v>Maluku</v>
          </cell>
          <cell r="O33">
            <v>0.26294820717131473</v>
          </cell>
          <cell r="P33">
            <v>0.23585657370517929</v>
          </cell>
          <cell r="Q33">
            <v>0.29960159362549799</v>
          </cell>
          <cell r="R33">
            <v>0.21832669322709164</v>
          </cell>
        </row>
        <row r="34">
          <cell r="A34" t="str">
            <v>North Maluku</v>
          </cell>
          <cell r="O34">
            <v>0.210412147505423</v>
          </cell>
          <cell r="P34">
            <v>0.19305856832971802</v>
          </cell>
          <cell r="Q34">
            <v>0.26898047722342733</v>
          </cell>
          <cell r="R34">
            <v>0.2440347071583514</v>
          </cell>
        </row>
        <row r="35">
          <cell r="A35" t="str">
            <v>West Papua</v>
          </cell>
          <cell r="O35">
            <v>0.21642857142857144</v>
          </cell>
          <cell r="P35">
            <v>0.19857142857142857</v>
          </cell>
          <cell r="Q35">
            <v>0.2742857142857143</v>
          </cell>
          <cell r="R35">
            <v>0.23428571428571429</v>
          </cell>
        </row>
        <row r="36">
          <cell r="A36" t="str">
            <v>Papua</v>
          </cell>
          <cell r="O36">
            <v>0.26234234234234233</v>
          </cell>
          <cell r="P36">
            <v>0.22342342342342342</v>
          </cell>
          <cell r="Q36">
            <v>0.28360360360360359</v>
          </cell>
          <cell r="R36">
            <v>0.24684684684684685</v>
          </cell>
        </row>
        <row r="38">
          <cell r="C38">
            <v>0.35395976732153217</v>
          </cell>
          <cell r="D38">
            <v>0.29739569450759656</v>
          </cell>
          <cell r="E38">
            <v>0.42119192837767916</v>
          </cell>
          <cell r="F38">
            <v>0.28564574546480814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workbookViewId="0">
      <selection activeCell="E21" sqref="E21"/>
    </sheetView>
  </sheetViews>
  <sheetFormatPr defaultRowHeight="15" x14ac:dyDescent="0.25"/>
  <cols>
    <col min="1" max="1" width="17.28515625" customWidth="1"/>
    <col min="2" max="2" width="28.5703125" customWidth="1"/>
    <col min="9" max="9" width="9.140625" style="2"/>
  </cols>
  <sheetData>
    <row r="1" spans="1:9" x14ac:dyDescent="0.25">
      <c r="A1" s="2" t="s">
        <v>2</v>
      </c>
      <c r="B1" s="2" t="s">
        <v>2</v>
      </c>
      <c r="C1" s="8" t="s">
        <v>0</v>
      </c>
      <c r="D1" s="7" t="s">
        <v>0</v>
      </c>
      <c r="E1" s="6" t="s">
        <v>0</v>
      </c>
      <c r="F1" s="5" t="s">
        <v>0</v>
      </c>
      <c r="G1" s="4" t="s">
        <v>0</v>
      </c>
      <c r="H1" s="1" t="s">
        <v>0</v>
      </c>
      <c r="I1" s="3" t="s">
        <v>0</v>
      </c>
    </row>
    <row r="2" spans="1:9" x14ac:dyDescent="0.25">
      <c r="C2">
        <v>2013</v>
      </c>
      <c r="D2">
        <v>2014</v>
      </c>
      <c r="E2">
        <v>2015</v>
      </c>
      <c r="F2">
        <v>2016</v>
      </c>
      <c r="G2">
        <v>2017</v>
      </c>
      <c r="H2">
        <v>2018</v>
      </c>
      <c r="I2" s="2">
        <v>2019</v>
      </c>
    </row>
    <row r="3" spans="1:9" x14ac:dyDescent="0.25">
      <c r="A3" s="2" t="s">
        <v>3</v>
      </c>
      <c r="B3" s="2"/>
      <c r="C3" s="8"/>
      <c r="D3" s="7"/>
      <c r="E3" s="6"/>
      <c r="F3" s="5"/>
      <c r="G3" s="4"/>
      <c r="H3" s="1"/>
      <c r="I3" s="3"/>
    </row>
    <row r="4" spans="1:9" x14ac:dyDescent="0.25">
      <c r="A4" s="2" t="s">
        <v>4</v>
      </c>
      <c r="B4" s="2" t="s">
        <v>2</v>
      </c>
      <c r="C4" s="8">
        <v>85</v>
      </c>
      <c r="D4" s="7">
        <v>87</v>
      </c>
      <c r="E4" s="6">
        <v>97</v>
      </c>
      <c r="F4" s="5">
        <v>88</v>
      </c>
      <c r="G4" s="4">
        <v>87</v>
      </c>
      <c r="H4" s="1">
        <v>85</v>
      </c>
      <c r="I4" s="3">
        <v>85</v>
      </c>
    </row>
    <row r="5" spans="1:9" x14ac:dyDescent="0.25">
      <c r="A5" s="2" t="s">
        <v>5</v>
      </c>
      <c r="B5" s="2" t="s">
        <v>2</v>
      </c>
      <c r="C5" s="8">
        <v>6</v>
      </c>
      <c r="D5" s="7">
        <v>4</v>
      </c>
      <c r="E5" s="6">
        <v>42</v>
      </c>
      <c r="F5" s="5">
        <v>52</v>
      </c>
      <c r="G5" s="4">
        <v>42</v>
      </c>
      <c r="H5" s="1">
        <v>66</v>
      </c>
    </row>
    <row r="6" spans="1:9" x14ac:dyDescent="0.25">
      <c r="A6" s="2" t="s">
        <v>6</v>
      </c>
      <c r="B6" s="2" t="s">
        <v>2</v>
      </c>
      <c r="C6" s="8">
        <v>115</v>
      </c>
      <c r="D6" s="7">
        <v>117</v>
      </c>
      <c r="E6" s="6">
        <v>114</v>
      </c>
      <c r="F6" s="5">
        <v>99</v>
      </c>
      <c r="G6" s="4">
        <v>99</v>
      </c>
      <c r="H6" s="1">
        <v>90</v>
      </c>
      <c r="I6" s="3">
        <v>87</v>
      </c>
    </row>
    <row r="7" spans="1:9" x14ac:dyDescent="0.25">
      <c r="A7" s="2" t="s">
        <v>7</v>
      </c>
      <c r="B7" s="2" t="s">
        <v>2</v>
      </c>
      <c r="C7" s="8">
        <v>62</v>
      </c>
      <c r="D7" s="7">
        <v>60</v>
      </c>
      <c r="E7" s="6">
        <v>85</v>
      </c>
      <c r="F7" s="5">
        <v>76</v>
      </c>
      <c r="G7" s="4">
        <v>73</v>
      </c>
      <c r="H7" s="1">
        <v>73</v>
      </c>
      <c r="I7" s="3">
        <v>78</v>
      </c>
    </row>
    <row r="9" spans="1:9" x14ac:dyDescent="0.25">
      <c r="H9" t="s">
        <v>2</v>
      </c>
    </row>
    <row r="11" spans="1:9" x14ac:dyDescent="0.25">
      <c r="A11" s="2" t="s">
        <v>8</v>
      </c>
      <c r="B11" s="2"/>
      <c r="C11" s="8"/>
      <c r="D11" s="7"/>
      <c r="E11" s="6"/>
      <c r="F11" s="5"/>
      <c r="G11" s="4"/>
      <c r="H11" s="1"/>
      <c r="I11" s="3"/>
    </row>
    <row r="12" spans="1:9" x14ac:dyDescent="0.25">
      <c r="A12" s="2">
        <v>1</v>
      </c>
      <c r="B12" s="2" t="s">
        <v>9</v>
      </c>
      <c r="C12" s="8">
        <v>138</v>
      </c>
      <c r="D12" s="7">
        <v>137</v>
      </c>
      <c r="E12" s="6">
        <v>130</v>
      </c>
      <c r="F12" s="5">
        <v>122</v>
      </c>
      <c r="G12" s="4">
        <v>120</v>
      </c>
      <c r="H12" s="1">
        <v>97</v>
      </c>
      <c r="I12" s="3">
        <v>99</v>
      </c>
    </row>
    <row r="13" spans="1:9" x14ac:dyDescent="0.25">
      <c r="A13" s="2" t="s">
        <v>10</v>
      </c>
      <c r="B13" s="2" t="s">
        <v>11</v>
      </c>
      <c r="C13" s="8">
        <v>103</v>
      </c>
      <c r="D13" s="7">
        <v>96</v>
      </c>
      <c r="E13" s="6">
        <v>86</v>
      </c>
      <c r="F13" s="5">
        <v>74</v>
      </c>
      <c r="G13" s="4">
        <v>89</v>
      </c>
      <c r="H13" s="1">
        <v>72</v>
      </c>
      <c r="I13" s="3">
        <v>68</v>
      </c>
    </row>
    <row r="14" spans="1:9" x14ac:dyDescent="0.25">
      <c r="A14" s="2" t="s">
        <v>12</v>
      </c>
      <c r="B14" s="2" t="s">
        <v>13</v>
      </c>
      <c r="C14" s="8">
        <v>112</v>
      </c>
      <c r="D14" s="7">
        <v>101</v>
      </c>
      <c r="E14" s="6">
        <v>97</v>
      </c>
      <c r="F14" s="5">
        <v>86</v>
      </c>
      <c r="G14" s="4">
        <v>94</v>
      </c>
      <c r="H14" s="1">
        <v>83</v>
      </c>
      <c r="I14" s="3">
        <v>74</v>
      </c>
    </row>
    <row r="15" spans="1:9" x14ac:dyDescent="0.25">
      <c r="A15" s="2" t="s">
        <v>14</v>
      </c>
      <c r="B15" s="2" t="s">
        <v>15</v>
      </c>
      <c r="C15" s="8">
        <v>84</v>
      </c>
      <c r="D15" s="7">
        <v>87</v>
      </c>
      <c r="E15" s="6">
        <v>84</v>
      </c>
      <c r="F15" s="5">
        <v>69</v>
      </c>
      <c r="G15" s="4">
        <v>83</v>
      </c>
      <c r="H15" s="1">
        <v>70</v>
      </c>
      <c r="I15" s="3">
        <v>68</v>
      </c>
    </row>
    <row r="16" spans="1:9" x14ac:dyDescent="0.25">
      <c r="A16" s="2" t="s">
        <v>16</v>
      </c>
      <c r="B16" s="2" t="s">
        <v>17</v>
      </c>
      <c r="C16" s="8">
        <v>112</v>
      </c>
      <c r="D16" s="7">
        <v>114</v>
      </c>
      <c r="E16" s="6">
        <v>138</v>
      </c>
      <c r="F16" s="5">
        <v>126</v>
      </c>
      <c r="G16" s="4">
        <v>126</v>
      </c>
      <c r="H16" s="1">
        <v>125</v>
      </c>
      <c r="I16" s="3">
        <v>128</v>
      </c>
    </row>
    <row r="17" spans="1:9" x14ac:dyDescent="0.25">
      <c r="A17" s="2" t="s">
        <v>18</v>
      </c>
      <c r="B17" s="2" t="s">
        <v>19</v>
      </c>
      <c r="C17" s="8">
        <v>139</v>
      </c>
      <c r="D17" s="7">
        <v>140</v>
      </c>
      <c r="E17" s="6">
        <v>85</v>
      </c>
      <c r="F17" s="5">
        <v>78</v>
      </c>
      <c r="G17" s="4">
        <v>82</v>
      </c>
      <c r="H17" s="1">
        <v>78</v>
      </c>
      <c r="I17" s="3">
        <v>75</v>
      </c>
    </row>
    <row r="18" spans="1:9" x14ac:dyDescent="0.25">
      <c r="A18" s="2" t="s">
        <v>20</v>
      </c>
      <c r="B18" s="2" t="s">
        <v>21</v>
      </c>
      <c r="C18" s="8">
        <v>96</v>
      </c>
      <c r="D18" s="7">
        <v>93</v>
      </c>
      <c r="E18" s="6">
        <v>94</v>
      </c>
      <c r="F18" s="5">
        <v>82</v>
      </c>
      <c r="G18" s="4">
        <v>86</v>
      </c>
      <c r="H18" s="1">
        <v>85</v>
      </c>
      <c r="I18" s="3">
        <v>82</v>
      </c>
    </row>
    <row r="19" spans="1:9" x14ac:dyDescent="0.25">
      <c r="A19" s="2" t="s">
        <v>22</v>
      </c>
      <c r="B19" s="2" t="s">
        <v>23</v>
      </c>
      <c r="C19" s="8">
        <v>104</v>
      </c>
      <c r="D19" s="7">
        <v>98</v>
      </c>
      <c r="E19" s="6">
        <v>137</v>
      </c>
      <c r="F19" s="5">
        <v>125</v>
      </c>
      <c r="G19" s="4">
        <v>125</v>
      </c>
      <c r="H19" s="1">
        <v>121</v>
      </c>
      <c r="I19" s="3">
        <v>125</v>
      </c>
    </row>
    <row r="20" spans="1:9" x14ac:dyDescent="0.25">
      <c r="A20" s="2" t="s">
        <v>24</v>
      </c>
      <c r="B20" s="2" t="s">
        <v>25</v>
      </c>
      <c r="C20" s="8">
        <v>138</v>
      </c>
      <c r="D20" s="7">
        <v>139</v>
      </c>
      <c r="E20" s="6">
        <v>114</v>
      </c>
      <c r="F20" s="5">
        <v>105</v>
      </c>
      <c r="G20" s="4">
        <v>79</v>
      </c>
      <c r="H20" s="1">
        <v>51</v>
      </c>
      <c r="I20" s="3">
        <v>49</v>
      </c>
    </row>
    <row r="21" spans="1:9" x14ac:dyDescent="0.25">
      <c r="A21" s="2" t="s">
        <v>26</v>
      </c>
      <c r="B21" s="2" t="s">
        <v>27</v>
      </c>
      <c r="C21" s="8">
        <v>121</v>
      </c>
      <c r="D21" s="7">
        <v>123</v>
      </c>
      <c r="E21" s="6">
        <v>122</v>
      </c>
      <c r="F21" s="5">
        <v>122</v>
      </c>
      <c r="G21" s="4">
        <v>112</v>
      </c>
      <c r="H21" s="1">
        <v>107</v>
      </c>
      <c r="I21" s="3">
        <v>102</v>
      </c>
    </row>
    <row r="22" spans="1:9" x14ac:dyDescent="0.25">
      <c r="A22" s="2" t="s">
        <v>28</v>
      </c>
      <c r="B22" s="2" t="s">
        <v>29</v>
      </c>
      <c r="C22" s="8">
        <v>108</v>
      </c>
      <c r="D22" s="7">
        <v>117</v>
      </c>
      <c r="E22" s="6">
        <v>70</v>
      </c>
      <c r="F22" s="5">
        <v>69</v>
      </c>
      <c r="G22" s="4">
        <v>70</v>
      </c>
      <c r="H22" s="1">
        <v>35</v>
      </c>
      <c r="I22" s="3">
        <v>33</v>
      </c>
    </row>
    <row r="23" spans="1:9" x14ac:dyDescent="0.25">
      <c r="A23" s="2">
        <v>2</v>
      </c>
      <c r="B23" s="2" t="s">
        <v>30</v>
      </c>
      <c r="C23" s="8">
        <v>129</v>
      </c>
      <c r="D23" s="7">
        <v>123</v>
      </c>
      <c r="E23" s="6">
        <v>122</v>
      </c>
      <c r="F23" s="5">
        <v>101</v>
      </c>
      <c r="G23" s="4">
        <v>77</v>
      </c>
      <c r="H23" s="1">
        <v>94</v>
      </c>
      <c r="I23" s="3">
        <v>90</v>
      </c>
    </row>
    <row r="24" spans="1:9" x14ac:dyDescent="0.25">
      <c r="A24" s="2" t="s">
        <v>31</v>
      </c>
      <c r="B24" s="2" t="s">
        <v>32</v>
      </c>
      <c r="C24" s="8">
        <v>106</v>
      </c>
      <c r="D24" s="7">
        <v>111</v>
      </c>
      <c r="E24" s="6">
        <v>87</v>
      </c>
      <c r="F24" s="5">
        <v>92</v>
      </c>
      <c r="G24" s="4">
        <v>92</v>
      </c>
      <c r="H24" s="1">
        <v>101</v>
      </c>
      <c r="I24" s="3">
        <v>99</v>
      </c>
    </row>
    <row r="25" spans="1:9" x14ac:dyDescent="0.25">
      <c r="A25" s="2" t="s">
        <v>33</v>
      </c>
      <c r="B25" s="2" t="s">
        <v>34</v>
      </c>
      <c r="C25" s="8">
        <v>99</v>
      </c>
      <c r="D25" s="7">
        <v>92</v>
      </c>
      <c r="E25" s="6">
        <v>106</v>
      </c>
      <c r="F25" s="5">
        <v>103</v>
      </c>
      <c r="G25" s="4">
        <v>103</v>
      </c>
      <c r="H25" s="1">
        <v>91</v>
      </c>
      <c r="I25" s="3">
        <v>92</v>
      </c>
    </row>
    <row r="26" spans="1:9" x14ac:dyDescent="0.25">
      <c r="A26" s="2" t="s">
        <v>35</v>
      </c>
      <c r="B26" s="2" t="s">
        <v>36</v>
      </c>
      <c r="C26" s="8">
        <v>104</v>
      </c>
      <c r="D26" s="7">
        <v>117</v>
      </c>
      <c r="E26" s="6">
        <v>98</v>
      </c>
      <c r="F26" s="5">
        <v>95</v>
      </c>
      <c r="G26" s="4">
        <v>94</v>
      </c>
      <c r="H26" s="1">
        <v>86</v>
      </c>
      <c r="I26" s="3">
        <v>94</v>
      </c>
    </row>
    <row r="27" spans="1:9" x14ac:dyDescent="0.25">
      <c r="A27" s="2" t="s">
        <v>37</v>
      </c>
      <c r="B27" s="2" t="s">
        <v>38</v>
      </c>
      <c r="C27" s="8">
        <v>99</v>
      </c>
      <c r="D27" s="7">
        <v>114</v>
      </c>
      <c r="E27" s="6">
        <v>95</v>
      </c>
      <c r="F27" s="5">
        <v>100</v>
      </c>
      <c r="G27" s="4">
        <v>97</v>
      </c>
      <c r="H27" s="1">
        <v>77</v>
      </c>
      <c r="I27" s="3">
        <v>78</v>
      </c>
    </row>
    <row r="28" spans="1:9" x14ac:dyDescent="0.25">
      <c r="A28" s="2" t="s">
        <v>39</v>
      </c>
      <c r="B28" s="2" t="s">
        <v>40</v>
      </c>
      <c r="C28" s="8">
        <v>95</v>
      </c>
      <c r="D28" s="7">
        <v>105</v>
      </c>
      <c r="E28" s="6">
        <v>81</v>
      </c>
      <c r="F28" s="5">
        <v>76</v>
      </c>
      <c r="G28" s="4">
        <v>75</v>
      </c>
      <c r="H28" s="1">
        <v>63</v>
      </c>
      <c r="I28" s="3">
        <v>63</v>
      </c>
    </row>
    <row r="29" spans="1:9" x14ac:dyDescent="0.25">
      <c r="A29" s="2" t="s">
        <v>41</v>
      </c>
      <c r="B29" s="2" t="s">
        <v>42</v>
      </c>
      <c r="C29" s="8">
        <v>77</v>
      </c>
      <c r="D29" s="7">
        <v>78</v>
      </c>
      <c r="E29" s="6">
        <v>59</v>
      </c>
      <c r="F29" s="5">
        <v>59</v>
      </c>
      <c r="G29" s="4">
        <v>63</v>
      </c>
      <c r="H29" s="1">
        <v>61</v>
      </c>
      <c r="I29" s="3">
        <v>69</v>
      </c>
    </row>
    <row r="30" spans="1:9" x14ac:dyDescent="0.25">
      <c r="A30" s="2" t="s">
        <v>43</v>
      </c>
      <c r="B30" s="2" t="s">
        <v>44</v>
      </c>
      <c r="C30" s="8">
        <v>63</v>
      </c>
      <c r="D30" s="7">
        <v>59</v>
      </c>
      <c r="E30" s="6">
        <v>73</v>
      </c>
      <c r="F30" s="5">
        <v>66</v>
      </c>
      <c r="G30" s="4">
        <v>66</v>
      </c>
      <c r="H30" s="1">
        <v>91</v>
      </c>
      <c r="I30" s="3">
        <v>89</v>
      </c>
    </row>
    <row r="31" spans="1:9" x14ac:dyDescent="0.25">
      <c r="A31" s="2" t="s">
        <v>45</v>
      </c>
      <c r="B31" s="2" t="s">
        <v>46</v>
      </c>
      <c r="C31" s="8">
        <v>46</v>
      </c>
      <c r="D31" s="7">
        <v>59</v>
      </c>
      <c r="E31" s="6">
        <v>79</v>
      </c>
      <c r="F31" s="5">
        <v>87</v>
      </c>
      <c r="G31" s="4">
        <v>87</v>
      </c>
      <c r="H31" s="1">
        <v>82</v>
      </c>
      <c r="I31" s="3">
        <v>74</v>
      </c>
    </row>
    <row r="32" spans="1:9" x14ac:dyDescent="0.25">
      <c r="A32" s="2" t="s">
        <v>47</v>
      </c>
      <c r="B32" s="2" t="s">
        <v>48</v>
      </c>
      <c r="C32" s="8">
        <v>99</v>
      </c>
      <c r="D32" s="7">
        <v>86</v>
      </c>
      <c r="E32" s="6">
        <v>74</v>
      </c>
      <c r="F32" s="5">
        <v>75</v>
      </c>
      <c r="G32" s="4">
        <v>77</v>
      </c>
      <c r="H32" s="1">
        <v>54</v>
      </c>
      <c r="I32" s="3">
        <v>68</v>
      </c>
    </row>
    <row r="33" spans="1:9" x14ac:dyDescent="0.25">
      <c r="A33" s="2" t="s">
        <v>49</v>
      </c>
      <c r="B33" s="2" t="s">
        <v>50</v>
      </c>
      <c r="C33" s="8">
        <v>86</v>
      </c>
      <c r="D33" s="7">
        <v>81</v>
      </c>
      <c r="E33" s="6">
        <v>40</v>
      </c>
      <c r="F33" s="5">
        <v>46</v>
      </c>
      <c r="G33" s="4">
        <v>47</v>
      </c>
      <c r="H33" s="1">
        <v>103</v>
      </c>
      <c r="I33" s="3">
        <v>110</v>
      </c>
    </row>
    <row r="34" spans="1:9" x14ac:dyDescent="0.25">
      <c r="A34" s="2" t="s">
        <v>51</v>
      </c>
      <c r="B34" s="2" t="s">
        <v>52</v>
      </c>
      <c r="C34" s="8">
        <v>34</v>
      </c>
      <c r="D34" s="7">
        <v>35</v>
      </c>
      <c r="E34" s="6">
        <v>108</v>
      </c>
      <c r="F34" s="5">
        <v>100</v>
      </c>
      <c r="G34" s="4">
        <v>104</v>
      </c>
      <c r="H34" s="1">
        <v>60</v>
      </c>
      <c r="I34" s="3">
        <v>63</v>
      </c>
    </row>
    <row r="35" spans="1:9" x14ac:dyDescent="0.25">
      <c r="A35" s="2" t="s">
        <v>53</v>
      </c>
      <c r="B35" s="2" t="s">
        <v>54</v>
      </c>
      <c r="C35" s="8">
        <v>102</v>
      </c>
      <c r="D35" s="7">
        <v>105</v>
      </c>
      <c r="E35" s="6">
        <v>64</v>
      </c>
      <c r="F35" s="5">
        <v>62</v>
      </c>
      <c r="G35" s="4">
        <v>63</v>
      </c>
      <c r="H35" s="1">
        <v>86</v>
      </c>
      <c r="I35" s="3">
        <v>86</v>
      </c>
    </row>
    <row r="36" spans="1:9" x14ac:dyDescent="0.25">
      <c r="A36" s="2" t="s">
        <v>55</v>
      </c>
      <c r="B36" s="2" t="s">
        <v>56</v>
      </c>
      <c r="C36" s="8">
        <v>130</v>
      </c>
      <c r="D36" s="7">
        <v>65</v>
      </c>
      <c r="E36" s="6">
        <v>84</v>
      </c>
      <c r="F36" s="5">
        <v>83</v>
      </c>
      <c r="G36" s="4">
        <v>87</v>
      </c>
      <c r="H36" s="1">
        <v>107</v>
      </c>
      <c r="I36" s="3">
        <v>109</v>
      </c>
    </row>
    <row r="37" spans="1:9" x14ac:dyDescent="0.25">
      <c r="A37" s="2" t="s">
        <v>57</v>
      </c>
      <c r="B37" s="2" t="s">
        <v>58</v>
      </c>
      <c r="C37" s="8">
        <v>58</v>
      </c>
      <c r="D37" s="7">
        <v>91</v>
      </c>
      <c r="E37" s="6">
        <v>109</v>
      </c>
      <c r="F37" s="5">
        <v>105</v>
      </c>
      <c r="G37" s="4">
        <v>105</v>
      </c>
      <c r="H37" s="1">
        <v>40</v>
      </c>
      <c r="I37" s="3">
        <v>43</v>
      </c>
    </row>
    <row r="38" spans="1:9" x14ac:dyDescent="0.25">
      <c r="A38" s="2" t="s">
        <v>59</v>
      </c>
      <c r="B38" s="2" t="s">
        <v>60</v>
      </c>
      <c r="C38" s="8">
        <v>82</v>
      </c>
      <c r="D38" s="7">
        <v>105</v>
      </c>
      <c r="E38" s="6">
        <v>41</v>
      </c>
      <c r="F38" s="5">
        <v>45</v>
      </c>
      <c r="G38" s="4">
        <v>43</v>
      </c>
      <c r="H38" s="1">
        <v>37</v>
      </c>
      <c r="I38" s="3">
        <v>36</v>
      </c>
    </row>
    <row r="39" spans="1:9" x14ac:dyDescent="0.25">
      <c r="A39" s="2">
        <v>3</v>
      </c>
      <c r="B39" s="2" t="s">
        <v>61</v>
      </c>
      <c r="C39" s="8">
        <v>98</v>
      </c>
      <c r="D39" s="7">
        <v>40</v>
      </c>
      <c r="E39" s="6">
        <v>85</v>
      </c>
      <c r="F39" s="5">
        <v>41</v>
      </c>
      <c r="G39" s="4">
        <v>38</v>
      </c>
      <c r="H39" s="1">
        <v>82</v>
      </c>
      <c r="I39" s="3">
        <v>75</v>
      </c>
    </row>
    <row r="40" spans="1:9" x14ac:dyDescent="0.25">
      <c r="A40" s="2" t="s">
        <v>62</v>
      </c>
      <c r="B40" s="2" t="s">
        <v>63</v>
      </c>
      <c r="C40" s="8">
        <v>35</v>
      </c>
      <c r="D40" s="7">
        <v>83</v>
      </c>
      <c r="E40" s="6">
        <v>100</v>
      </c>
      <c r="F40" s="5">
        <v>80</v>
      </c>
      <c r="G40" s="4">
        <v>81</v>
      </c>
      <c r="H40" s="1">
        <v>99</v>
      </c>
      <c r="I40" s="3">
        <v>88</v>
      </c>
    </row>
    <row r="41" spans="1:9" x14ac:dyDescent="0.25">
      <c r="A41" s="2" t="s">
        <v>64</v>
      </c>
      <c r="B41" s="2" t="s">
        <v>65</v>
      </c>
      <c r="C41" s="8">
        <v>82</v>
      </c>
      <c r="D41" s="7">
        <v>88</v>
      </c>
      <c r="E41" s="6">
        <v>95</v>
      </c>
      <c r="F41" s="5">
        <v>95</v>
      </c>
      <c r="G41" s="4">
        <v>99</v>
      </c>
      <c r="H41" s="1">
        <v>87</v>
      </c>
      <c r="I41" s="3">
        <v>85</v>
      </c>
    </row>
    <row r="42" spans="1:9" x14ac:dyDescent="0.25">
      <c r="A42" s="2" t="s">
        <v>66</v>
      </c>
      <c r="B42" s="2" t="s">
        <v>67</v>
      </c>
      <c r="C42" s="8">
        <v>85</v>
      </c>
      <c r="D42" s="7">
        <v>90</v>
      </c>
      <c r="E42" s="6">
        <v>93</v>
      </c>
      <c r="F42" s="5">
        <v>84</v>
      </c>
      <c r="G42" s="4">
        <v>88</v>
      </c>
      <c r="H42" s="1">
        <v>94</v>
      </c>
      <c r="I42" s="3">
        <v>77</v>
      </c>
    </row>
    <row r="43" spans="1:9" x14ac:dyDescent="0.25">
      <c r="A43" s="2" t="s">
        <v>68</v>
      </c>
      <c r="B43" s="2" t="s">
        <v>69</v>
      </c>
      <c r="C43" s="8">
        <v>96</v>
      </c>
      <c r="D43" s="7">
        <v>90</v>
      </c>
      <c r="E43" s="6">
        <v>90</v>
      </c>
      <c r="F43" s="5">
        <v>95</v>
      </c>
      <c r="G43" s="4">
        <v>96</v>
      </c>
      <c r="H43" s="1">
        <v>102</v>
      </c>
      <c r="I43" s="3">
        <v>92</v>
      </c>
    </row>
    <row r="44" spans="1:9" x14ac:dyDescent="0.25">
      <c r="A44" s="2" t="s">
        <v>70</v>
      </c>
      <c r="B44" s="2" t="s">
        <v>71</v>
      </c>
      <c r="C44" s="8">
        <v>95</v>
      </c>
      <c r="D44" s="7">
        <v>68</v>
      </c>
      <c r="E44" s="6">
        <v>104</v>
      </c>
      <c r="F44" s="5">
        <v>88</v>
      </c>
      <c r="G44" s="4">
        <v>102</v>
      </c>
      <c r="H44" s="1">
        <v>101</v>
      </c>
      <c r="I44" s="3">
        <v>88</v>
      </c>
    </row>
    <row r="45" spans="1:9" x14ac:dyDescent="0.25">
      <c r="A45" s="2" t="s">
        <v>72</v>
      </c>
      <c r="B45" s="2" t="s">
        <v>73</v>
      </c>
      <c r="C45" s="8">
        <v>67</v>
      </c>
      <c r="D45" s="7">
        <v>65</v>
      </c>
      <c r="E45" s="6">
        <v>39</v>
      </c>
      <c r="F45" s="5">
        <v>99</v>
      </c>
      <c r="G45" s="4">
        <v>101</v>
      </c>
      <c r="H45" s="1">
        <v>41</v>
      </c>
      <c r="I45" s="3">
        <v>35</v>
      </c>
    </row>
    <row r="46" spans="1:9" x14ac:dyDescent="0.25">
      <c r="A46" s="2" t="s">
        <v>74</v>
      </c>
      <c r="B46" s="2" t="s">
        <v>75</v>
      </c>
      <c r="C46" s="8">
        <v>64</v>
      </c>
      <c r="D46" s="7">
        <v>42</v>
      </c>
      <c r="E46" s="6">
        <v>97</v>
      </c>
      <c r="F46" s="5">
        <v>38</v>
      </c>
      <c r="G46" s="4">
        <v>35</v>
      </c>
      <c r="H46" s="1">
        <v>95</v>
      </c>
      <c r="I46" s="3">
        <v>94</v>
      </c>
    </row>
    <row r="47" spans="1:9" x14ac:dyDescent="0.25">
      <c r="A47" s="2" t="s">
        <v>76</v>
      </c>
      <c r="B47" s="2" t="s">
        <v>77</v>
      </c>
      <c r="C47" s="8">
        <v>54</v>
      </c>
      <c r="D47" s="7">
        <v>97</v>
      </c>
      <c r="E47" s="6">
        <v>51</v>
      </c>
      <c r="F47" s="5">
        <v>94</v>
      </c>
      <c r="G47" s="4">
        <v>96</v>
      </c>
      <c r="H47" s="1">
        <v>62</v>
      </c>
      <c r="I47" s="3">
        <v>45</v>
      </c>
    </row>
    <row r="48" spans="1:9" x14ac:dyDescent="0.25">
      <c r="A48" s="2" t="s">
        <v>78</v>
      </c>
      <c r="B48" s="2" t="s">
        <v>79</v>
      </c>
      <c r="C48" s="8">
        <v>100</v>
      </c>
      <c r="D48" s="7">
        <v>59</v>
      </c>
      <c r="E48" s="6">
        <v>13</v>
      </c>
      <c r="F48" s="5">
        <v>51</v>
      </c>
      <c r="G48" s="4">
        <v>62</v>
      </c>
      <c r="H48" s="1">
        <v>10</v>
      </c>
      <c r="I48" s="3">
        <v>15</v>
      </c>
    </row>
    <row r="49" spans="1:9" x14ac:dyDescent="0.25">
      <c r="A49" s="2" t="s">
        <v>80</v>
      </c>
      <c r="B49" s="2" t="s">
        <v>81</v>
      </c>
      <c r="C49" s="8">
        <v>102</v>
      </c>
      <c r="D49" s="7">
        <v>15</v>
      </c>
      <c r="E49" s="6">
        <v>81</v>
      </c>
      <c r="F49" s="5">
        <v>7</v>
      </c>
      <c r="G49" s="4">
        <v>8</v>
      </c>
      <c r="H49" s="1">
        <v>77</v>
      </c>
      <c r="I49" s="3">
        <v>76</v>
      </c>
    </row>
    <row r="50" spans="1:9" x14ac:dyDescent="0.25">
      <c r="A50" s="2" t="s">
        <v>82</v>
      </c>
      <c r="B50" s="2" t="s">
        <v>83</v>
      </c>
      <c r="C50" s="8">
        <v>59</v>
      </c>
      <c r="D50" s="7">
        <v>108</v>
      </c>
      <c r="E50" s="6">
        <v>38</v>
      </c>
      <c r="F50" s="5">
        <v>74</v>
      </c>
      <c r="G50" s="4">
        <v>69</v>
      </c>
      <c r="H50" s="1">
        <v>30</v>
      </c>
      <c r="I50" s="3">
        <v>30</v>
      </c>
    </row>
    <row r="51" spans="1:9" x14ac:dyDescent="0.25">
      <c r="A51" s="2" t="s">
        <v>84</v>
      </c>
      <c r="B51" s="2" t="s">
        <v>85</v>
      </c>
      <c r="C51" s="8">
        <v>11</v>
      </c>
      <c r="D51" s="7">
        <v>86</v>
      </c>
      <c r="E51" s="6">
        <v>96</v>
      </c>
      <c r="F51" s="5">
        <v>38</v>
      </c>
      <c r="G51" s="4">
        <v>36</v>
      </c>
      <c r="H51" s="1">
        <v>104</v>
      </c>
      <c r="I51" s="3">
        <v>105</v>
      </c>
    </row>
    <row r="52" spans="1:9" x14ac:dyDescent="0.25">
      <c r="A52" s="2" t="s">
        <v>86</v>
      </c>
      <c r="B52" s="2" t="s">
        <v>87</v>
      </c>
      <c r="C52" s="8">
        <v>87</v>
      </c>
      <c r="D52" s="7">
        <v>97</v>
      </c>
      <c r="E52" s="6">
        <v>75</v>
      </c>
      <c r="F52" s="5">
        <v>90</v>
      </c>
      <c r="G52" s="4">
        <v>91</v>
      </c>
      <c r="H52" s="1">
        <v>81</v>
      </c>
      <c r="I52" s="3">
        <v>75</v>
      </c>
    </row>
    <row r="53" spans="1:9" x14ac:dyDescent="0.25">
      <c r="A53" s="2">
        <v>4</v>
      </c>
      <c r="B53" s="2" t="s">
        <v>88</v>
      </c>
      <c r="C53" s="8">
        <v>90</v>
      </c>
      <c r="D53" s="7">
        <v>66</v>
      </c>
      <c r="E53" s="6">
        <v>86</v>
      </c>
      <c r="F53" s="5">
        <v>76</v>
      </c>
      <c r="G53" s="4">
        <v>72</v>
      </c>
      <c r="H53" s="1">
        <v>59</v>
      </c>
      <c r="I53" s="3">
        <v>64</v>
      </c>
    </row>
    <row r="54" spans="1:9" x14ac:dyDescent="0.25">
      <c r="A54" s="2" t="s">
        <v>89</v>
      </c>
      <c r="B54" s="2" t="s">
        <v>90</v>
      </c>
      <c r="C54" s="8">
        <v>71</v>
      </c>
      <c r="D54" s="7">
        <v>88</v>
      </c>
      <c r="E54" s="6">
        <v>115</v>
      </c>
      <c r="F54" s="5">
        <v>62</v>
      </c>
      <c r="G54" s="4">
        <v>64</v>
      </c>
      <c r="H54" s="1">
        <v>98</v>
      </c>
      <c r="I54" s="3">
        <v>96</v>
      </c>
    </row>
    <row r="55" spans="1:9" x14ac:dyDescent="0.25">
      <c r="A55" s="2" t="s">
        <v>91</v>
      </c>
      <c r="B55" s="2" t="s">
        <v>92</v>
      </c>
      <c r="C55" s="8">
        <v>67</v>
      </c>
      <c r="D55" s="7">
        <v>102</v>
      </c>
      <c r="E55" s="6">
        <v>65</v>
      </c>
      <c r="F55" s="5">
        <v>101</v>
      </c>
      <c r="G55" s="4">
        <v>99</v>
      </c>
      <c r="H55" s="1">
        <v>49</v>
      </c>
      <c r="I55" s="3">
        <v>40</v>
      </c>
    </row>
    <row r="56" spans="1:9" x14ac:dyDescent="0.25">
      <c r="A56" s="2" t="s">
        <v>93</v>
      </c>
      <c r="B56" s="2" t="s">
        <v>94</v>
      </c>
      <c r="C56" s="8">
        <v>99</v>
      </c>
      <c r="D56" s="7">
        <v>81</v>
      </c>
      <c r="E56" s="6">
        <v>87</v>
      </c>
      <c r="F56" s="5">
        <v>63</v>
      </c>
      <c r="G56" s="4">
        <v>55</v>
      </c>
      <c r="H56" s="1">
        <v>84</v>
      </c>
      <c r="I56" s="3">
        <v>85</v>
      </c>
    </row>
    <row r="57" spans="1:9" x14ac:dyDescent="0.25">
      <c r="A57" s="2" t="s">
        <v>95</v>
      </c>
      <c r="B57" s="2" t="s">
        <v>96</v>
      </c>
      <c r="C57" s="8">
        <v>119</v>
      </c>
      <c r="D57" s="7">
        <v>90</v>
      </c>
      <c r="E57" s="6">
        <v>85</v>
      </c>
      <c r="F57" s="5">
        <v>82</v>
      </c>
      <c r="G57" s="4">
        <v>83</v>
      </c>
      <c r="H57" s="1">
        <v>66</v>
      </c>
      <c r="I57" s="3">
        <v>61</v>
      </c>
    </row>
    <row r="58" spans="1:9" x14ac:dyDescent="0.25">
      <c r="A58" s="2" t="s">
        <v>97</v>
      </c>
      <c r="B58" s="2" t="s">
        <v>98</v>
      </c>
      <c r="C58" s="8">
        <v>110</v>
      </c>
      <c r="D58" s="7">
        <v>34</v>
      </c>
      <c r="E58" s="6">
        <v>86</v>
      </c>
      <c r="F58" s="5">
        <v>76</v>
      </c>
      <c r="G58" s="4">
        <v>68</v>
      </c>
      <c r="H58" s="1">
        <v>83</v>
      </c>
      <c r="I58" s="3">
        <v>90</v>
      </c>
    </row>
    <row r="59" spans="1:9" x14ac:dyDescent="0.25">
      <c r="A59" s="2" t="s">
        <v>99</v>
      </c>
      <c r="B59" s="2" t="s">
        <v>100</v>
      </c>
      <c r="C59" s="8">
        <v>96</v>
      </c>
      <c r="D59" s="7">
        <v>89</v>
      </c>
      <c r="E59" s="6">
        <v>41</v>
      </c>
      <c r="F59" s="5">
        <v>100</v>
      </c>
      <c r="G59" s="4">
        <v>96</v>
      </c>
      <c r="H59" s="1">
        <v>42</v>
      </c>
      <c r="I59" s="3">
        <v>48</v>
      </c>
    </row>
    <row r="60" spans="1:9" x14ac:dyDescent="0.25">
      <c r="A60" s="2" t="s">
        <v>101</v>
      </c>
      <c r="B60" s="2" t="s">
        <v>102</v>
      </c>
      <c r="C60" s="8">
        <v>34</v>
      </c>
      <c r="D60" s="7">
        <v>42</v>
      </c>
      <c r="E60" s="6">
        <v>42</v>
      </c>
      <c r="F60" s="5">
        <v>77</v>
      </c>
      <c r="G60" s="4">
        <v>67</v>
      </c>
      <c r="H60" s="1">
        <v>35</v>
      </c>
      <c r="I60" s="3">
        <v>32</v>
      </c>
    </row>
    <row r="61" spans="1:9" x14ac:dyDescent="0.25">
      <c r="A61" s="2" t="s">
        <v>103</v>
      </c>
      <c r="B61" s="2" t="s">
        <v>104</v>
      </c>
      <c r="C61" s="8">
        <v>70</v>
      </c>
      <c r="D61" s="7">
        <v>42</v>
      </c>
      <c r="E61" s="6">
        <v>38</v>
      </c>
      <c r="F61" s="5">
        <v>34</v>
      </c>
      <c r="G61" s="4">
        <v>38</v>
      </c>
      <c r="H61" s="1">
        <v>69</v>
      </c>
      <c r="I61" s="3">
        <v>60</v>
      </c>
    </row>
    <row r="62" spans="1:9" x14ac:dyDescent="0.25">
      <c r="A62" s="2" t="s">
        <v>105</v>
      </c>
      <c r="B62" s="2" t="s">
        <v>106</v>
      </c>
      <c r="C62" s="8">
        <v>42</v>
      </c>
      <c r="D62" s="7">
        <v>40</v>
      </c>
      <c r="E62" s="6">
        <v>65</v>
      </c>
      <c r="F62" s="5">
        <v>35</v>
      </c>
      <c r="G62" s="4">
        <v>80</v>
      </c>
      <c r="H62" s="1">
        <v>8</v>
      </c>
      <c r="I62" s="3">
        <v>7</v>
      </c>
    </row>
    <row r="63" spans="1:9" x14ac:dyDescent="0.25">
      <c r="A63" s="2" t="s">
        <v>107</v>
      </c>
      <c r="B63" s="2" t="s">
        <v>108</v>
      </c>
      <c r="C63" s="8">
        <v>39</v>
      </c>
      <c r="D63" s="7">
        <v>67</v>
      </c>
      <c r="E63" s="6">
        <v>48</v>
      </c>
      <c r="F63" s="5">
        <v>63</v>
      </c>
      <c r="G63" s="4">
        <v>8</v>
      </c>
      <c r="H63" s="1">
        <v>58</v>
      </c>
      <c r="I63" s="3">
        <v>54</v>
      </c>
    </row>
    <row r="64" spans="1:9" x14ac:dyDescent="0.25">
      <c r="A64" s="2" t="s">
        <v>109</v>
      </c>
      <c r="B64" s="2" t="s">
        <v>110</v>
      </c>
      <c r="C64" s="8">
        <v>32</v>
      </c>
      <c r="D64" s="7">
        <v>51</v>
      </c>
      <c r="E64" s="6">
        <v>52</v>
      </c>
      <c r="F64" s="5">
        <v>10</v>
      </c>
      <c r="G64" s="4">
        <v>58</v>
      </c>
      <c r="H64" s="1">
        <v>36</v>
      </c>
      <c r="I64" s="3">
        <v>37</v>
      </c>
    </row>
    <row r="65" spans="1:9" x14ac:dyDescent="0.25">
      <c r="A65" s="2" t="s">
        <v>111</v>
      </c>
      <c r="B65" s="2" t="s">
        <v>112</v>
      </c>
      <c r="C65" s="8">
        <v>72</v>
      </c>
      <c r="D65" s="7">
        <v>54</v>
      </c>
      <c r="E65" s="6">
        <v>51</v>
      </c>
      <c r="F65" s="5">
        <v>54</v>
      </c>
      <c r="G65" s="4">
        <v>50</v>
      </c>
      <c r="H65" s="1">
        <v>7</v>
      </c>
      <c r="I65" s="3">
        <v>7</v>
      </c>
    </row>
    <row r="66" spans="1:9" x14ac:dyDescent="0.25">
      <c r="A66" s="2">
        <v>5</v>
      </c>
      <c r="B66" s="2" t="s">
        <v>113</v>
      </c>
      <c r="C66" s="8">
        <v>86</v>
      </c>
      <c r="D66" s="7">
        <v>87</v>
      </c>
      <c r="E66" s="6">
        <v>124</v>
      </c>
      <c r="F66" s="5">
        <v>63</v>
      </c>
      <c r="G66" s="4">
        <v>8</v>
      </c>
      <c r="H66" s="1">
        <v>89</v>
      </c>
      <c r="I66" s="3">
        <v>95</v>
      </c>
    </row>
    <row r="67" spans="1:9" x14ac:dyDescent="0.25">
      <c r="A67" s="2" t="s">
        <v>114</v>
      </c>
      <c r="B67" s="2" t="s">
        <v>115</v>
      </c>
      <c r="C67" s="8">
        <v>52</v>
      </c>
      <c r="D67" s="7">
        <v>63</v>
      </c>
      <c r="E67" s="6">
        <v>138</v>
      </c>
      <c r="F67" s="5">
        <v>8</v>
      </c>
      <c r="G67" s="4">
        <v>96</v>
      </c>
      <c r="H67" s="1">
        <v>121</v>
      </c>
      <c r="I67" s="3">
        <v>122</v>
      </c>
    </row>
    <row r="68" spans="1:9" x14ac:dyDescent="0.25">
      <c r="A68" s="2" t="s">
        <v>116</v>
      </c>
      <c r="B68" s="2" t="s">
        <v>117</v>
      </c>
      <c r="C68" s="8">
        <v>95</v>
      </c>
      <c r="D68" s="7">
        <v>124</v>
      </c>
      <c r="E68" s="6">
        <v>102</v>
      </c>
      <c r="F68" s="5">
        <v>106</v>
      </c>
      <c r="G68" s="4">
        <v>123</v>
      </c>
      <c r="H68" s="1">
        <v>96</v>
      </c>
      <c r="I68" s="3">
        <v>97</v>
      </c>
    </row>
    <row r="69" spans="1:9" x14ac:dyDescent="0.25">
      <c r="A69" s="2" t="s">
        <v>118</v>
      </c>
      <c r="B69" s="2" t="s">
        <v>119</v>
      </c>
      <c r="C69" s="8">
        <v>93</v>
      </c>
      <c r="D69" s="7">
        <v>142</v>
      </c>
      <c r="E69" s="6">
        <v>108</v>
      </c>
      <c r="F69" s="5">
        <v>125</v>
      </c>
      <c r="G69" s="4">
        <v>96</v>
      </c>
      <c r="H69" s="1">
        <v>90</v>
      </c>
      <c r="I69" s="3">
        <v>90</v>
      </c>
    </row>
    <row r="70" spans="1:9" x14ac:dyDescent="0.25">
      <c r="A70" s="2" t="s">
        <v>120</v>
      </c>
      <c r="B70" s="2" t="s">
        <v>121</v>
      </c>
      <c r="C70" s="8">
        <v>112</v>
      </c>
      <c r="D70" s="7">
        <v>99</v>
      </c>
      <c r="E70" s="6">
        <v>79</v>
      </c>
      <c r="F70" s="5">
        <v>96</v>
      </c>
      <c r="G70" s="4">
        <v>90</v>
      </c>
      <c r="H70" s="1">
        <v>76</v>
      </c>
      <c r="I70" s="3">
        <v>78</v>
      </c>
    </row>
    <row r="71" spans="1:9" x14ac:dyDescent="0.25">
      <c r="A71" s="2" t="s">
        <v>122</v>
      </c>
      <c r="B71" s="2" t="s">
        <v>123</v>
      </c>
      <c r="C71" s="8">
        <v>141</v>
      </c>
      <c r="D71" s="7">
        <v>105</v>
      </c>
      <c r="E71" s="6" t="s">
        <v>1</v>
      </c>
      <c r="F71" s="5">
        <v>93</v>
      </c>
      <c r="G71" s="4">
        <v>76</v>
      </c>
      <c r="H71" s="1" t="s">
        <v>1</v>
      </c>
      <c r="I71" s="3" t="s">
        <v>1</v>
      </c>
    </row>
    <row r="72" spans="1:9" x14ac:dyDescent="0.25">
      <c r="A72" s="2" t="s">
        <v>124</v>
      </c>
      <c r="B72" s="2" t="s">
        <v>125</v>
      </c>
      <c r="C72" s="8">
        <v>96</v>
      </c>
      <c r="D72" s="7">
        <v>81</v>
      </c>
      <c r="E72" s="6">
        <v>79</v>
      </c>
      <c r="F72" s="5">
        <v>75</v>
      </c>
      <c r="G72" s="4" t="s">
        <v>1</v>
      </c>
      <c r="H72" s="1">
        <v>77</v>
      </c>
      <c r="I72" s="3">
        <v>85</v>
      </c>
    </row>
    <row r="73" spans="1:9" x14ac:dyDescent="0.25">
      <c r="A73" s="2" t="s">
        <v>126</v>
      </c>
      <c r="B73" s="2" t="s">
        <v>127</v>
      </c>
      <c r="C73" s="8">
        <v>105</v>
      </c>
      <c r="D73" s="7" t="s">
        <v>1</v>
      </c>
      <c r="E73" s="6">
        <v>58</v>
      </c>
      <c r="F73" s="5" t="s">
        <v>1</v>
      </c>
      <c r="G73" s="4">
        <v>77</v>
      </c>
      <c r="H73" s="1">
        <v>44</v>
      </c>
      <c r="I73" s="3">
        <v>50</v>
      </c>
    </row>
    <row r="74" spans="1:9" x14ac:dyDescent="0.25">
      <c r="A74" s="2" t="s">
        <v>128</v>
      </c>
      <c r="B74" s="2" t="s">
        <v>129</v>
      </c>
      <c r="C74" s="8">
        <v>79</v>
      </c>
      <c r="D74" s="7">
        <v>113</v>
      </c>
      <c r="E74" s="6">
        <v>29</v>
      </c>
      <c r="F74" s="5">
        <v>80</v>
      </c>
      <c r="G74" s="4">
        <v>44</v>
      </c>
      <c r="H74" s="1">
        <v>29</v>
      </c>
      <c r="I74" s="3">
        <v>34</v>
      </c>
    </row>
    <row r="75" spans="1:9" x14ac:dyDescent="0.25">
      <c r="A75" s="2" t="s">
        <v>130</v>
      </c>
      <c r="B75" s="2" t="s">
        <v>131</v>
      </c>
      <c r="C75" s="8" t="s">
        <v>1</v>
      </c>
      <c r="D75" s="7">
        <v>53</v>
      </c>
      <c r="E75" s="6">
        <v>24</v>
      </c>
      <c r="F75" s="5">
        <v>47</v>
      </c>
      <c r="G75" s="4">
        <v>27</v>
      </c>
      <c r="H75" s="1">
        <v>25</v>
      </c>
      <c r="I75" s="3">
        <v>27</v>
      </c>
    </row>
    <row r="76" spans="1:9" x14ac:dyDescent="0.25">
      <c r="A76" s="2" t="s">
        <v>132</v>
      </c>
      <c r="B76" s="2" t="s">
        <v>133</v>
      </c>
      <c r="C76" s="8">
        <v>69</v>
      </c>
      <c r="D76" s="7">
        <v>29</v>
      </c>
      <c r="E76" s="6" t="s">
        <v>1</v>
      </c>
      <c r="F76" s="5">
        <v>29</v>
      </c>
      <c r="G76" s="4">
        <v>28</v>
      </c>
      <c r="H76" s="1" t="s">
        <v>1</v>
      </c>
      <c r="I76" s="3" t="s">
        <v>1</v>
      </c>
    </row>
    <row r="77" spans="1:9" x14ac:dyDescent="0.25">
      <c r="A77" s="2" t="s">
        <v>134</v>
      </c>
      <c r="B77" s="2" t="s">
        <v>135</v>
      </c>
      <c r="C77" s="8">
        <v>118</v>
      </c>
      <c r="D77" s="7">
        <v>27</v>
      </c>
      <c r="E77" s="6">
        <v>84</v>
      </c>
      <c r="F77" s="5">
        <v>27</v>
      </c>
      <c r="G77" s="4" t="s">
        <v>1</v>
      </c>
      <c r="H77" s="1">
        <v>95</v>
      </c>
      <c r="I77" s="3">
        <v>92</v>
      </c>
    </row>
    <row r="78" spans="1:9" x14ac:dyDescent="0.25">
      <c r="A78" s="2" t="s">
        <v>136</v>
      </c>
      <c r="B78" s="2" t="s">
        <v>137</v>
      </c>
      <c r="C78" s="8">
        <v>55</v>
      </c>
      <c r="D78" s="7" t="s">
        <v>1</v>
      </c>
      <c r="E78" s="6">
        <v>105</v>
      </c>
      <c r="F78" s="5" t="s">
        <v>1</v>
      </c>
      <c r="G78" s="4">
        <v>97</v>
      </c>
      <c r="H78" s="1">
        <v>113</v>
      </c>
      <c r="I78" s="3">
        <v>91</v>
      </c>
    </row>
    <row r="79" spans="1:9" x14ac:dyDescent="0.25">
      <c r="A79" s="2" t="s">
        <v>138</v>
      </c>
      <c r="B79" s="2" t="s">
        <v>139</v>
      </c>
      <c r="C79" s="8">
        <v>38</v>
      </c>
      <c r="D79" s="7">
        <v>71</v>
      </c>
      <c r="E79" s="6">
        <v>86</v>
      </c>
      <c r="F79" s="5">
        <v>64</v>
      </c>
      <c r="G79" s="4">
        <v>117</v>
      </c>
      <c r="H79" s="1">
        <v>50</v>
      </c>
      <c r="I79" s="3">
        <v>48</v>
      </c>
    </row>
    <row r="80" spans="1:9" x14ac:dyDescent="0.25">
      <c r="A80" s="2" t="s">
        <v>140</v>
      </c>
      <c r="B80" s="2" t="s">
        <v>141</v>
      </c>
      <c r="C80" s="8">
        <v>32</v>
      </c>
      <c r="D80" s="7">
        <v>105</v>
      </c>
      <c r="E80" s="6">
        <v>40</v>
      </c>
      <c r="F80" s="5">
        <v>112</v>
      </c>
      <c r="G80" s="4">
        <v>58</v>
      </c>
      <c r="H80" s="1">
        <v>31</v>
      </c>
      <c r="I80" s="3">
        <v>35</v>
      </c>
    </row>
    <row r="81" spans="1:9" x14ac:dyDescent="0.25">
      <c r="A81" s="2" t="s">
        <v>142</v>
      </c>
      <c r="B81" s="2" t="s">
        <v>143</v>
      </c>
      <c r="C81" s="8" t="s">
        <v>1</v>
      </c>
      <c r="D81" s="7">
        <v>76</v>
      </c>
      <c r="E81" s="6">
        <v>52</v>
      </c>
      <c r="F81" s="5">
        <v>59</v>
      </c>
      <c r="G81" s="4">
        <v>36</v>
      </c>
      <c r="H81" s="1">
        <v>54</v>
      </c>
      <c r="I81" s="3">
        <v>49</v>
      </c>
    </row>
    <row r="82" spans="1:9" x14ac:dyDescent="0.25">
      <c r="A82" s="2" t="s">
        <v>144</v>
      </c>
      <c r="B82" s="2" t="s">
        <v>145</v>
      </c>
      <c r="C82" s="8">
        <v>68</v>
      </c>
      <c r="D82" s="7">
        <v>33</v>
      </c>
      <c r="E82" s="6">
        <v>73</v>
      </c>
      <c r="F82" s="5">
        <v>33</v>
      </c>
      <c r="G82" s="4">
        <v>58</v>
      </c>
      <c r="H82" s="1">
        <v>54</v>
      </c>
      <c r="I82" s="3">
        <v>54</v>
      </c>
    </row>
    <row r="83" spans="1:9" x14ac:dyDescent="0.25">
      <c r="A83" s="2" t="s">
        <v>146</v>
      </c>
      <c r="B83" s="2" t="s">
        <v>147</v>
      </c>
      <c r="C83" s="8">
        <v>69</v>
      </c>
      <c r="D83" s="7">
        <v>38</v>
      </c>
      <c r="E83" s="6">
        <v>79</v>
      </c>
      <c r="F83" s="5">
        <v>60</v>
      </c>
      <c r="G83" s="4">
        <v>66</v>
      </c>
      <c r="H83" s="1">
        <v>83</v>
      </c>
      <c r="I83" s="3">
        <v>90</v>
      </c>
    </row>
    <row r="84" spans="1:9" x14ac:dyDescent="0.25">
      <c r="A84" s="2" t="s">
        <v>148</v>
      </c>
      <c r="B84" s="2" t="s">
        <v>149</v>
      </c>
      <c r="C84" s="8">
        <v>69</v>
      </c>
      <c r="D84" s="7">
        <v>78</v>
      </c>
      <c r="E84" s="6">
        <v>100</v>
      </c>
      <c r="F84" s="5">
        <v>73</v>
      </c>
      <c r="G84" s="4">
        <v>70</v>
      </c>
      <c r="H84" s="1">
        <v>37</v>
      </c>
      <c r="I84" s="3">
        <v>37</v>
      </c>
    </row>
    <row r="85" spans="1:9" x14ac:dyDescent="0.25">
      <c r="A85" s="2">
        <v>6</v>
      </c>
      <c r="B85" s="2" t="s">
        <v>150</v>
      </c>
      <c r="C85" s="8">
        <v>24</v>
      </c>
      <c r="D85" s="7">
        <v>83</v>
      </c>
      <c r="E85" s="6">
        <v>127</v>
      </c>
      <c r="F85" s="5">
        <v>59</v>
      </c>
      <c r="G85" s="4">
        <v>39</v>
      </c>
      <c r="H85" s="1">
        <v>86</v>
      </c>
      <c r="I85" s="3">
        <v>82</v>
      </c>
    </row>
    <row r="86" spans="1:9" x14ac:dyDescent="0.25">
      <c r="A86" s="2" t="s">
        <v>151</v>
      </c>
      <c r="B86" s="2" t="s">
        <v>152</v>
      </c>
      <c r="C86" s="8">
        <v>52</v>
      </c>
      <c r="D86" s="7">
        <v>93</v>
      </c>
      <c r="E86" s="6">
        <v>86</v>
      </c>
      <c r="F86" s="5">
        <v>37</v>
      </c>
      <c r="G86" s="4">
        <v>70</v>
      </c>
      <c r="H86" s="1">
        <v>115</v>
      </c>
      <c r="I86" s="3">
        <v>101</v>
      </c>
    </row>
    <row r="87" spans="1:9" x14ac:dyDescent="0.25">
      <c r="A87" s="2" t="s">
        <v>153</v>
      </c>
      <c r="B87" s="2" t="s">
        <v>154</v>
      </c>
      <c r="C87" s="8">
        <v>60</v>
      </c>
      <c r="D87" s="7">
        <v>127</v>
      </c>
      <c r="E87" s="6">
        <v>98</v>
      </c>
      <c r="F87" s="5">
        <v>71</v>
      </c>
      <c r="G87" s="4">
        <v>113</v>
      </c>
      <c r="H87" s="1">
        <v>85</v>
      </c>
      <c r="I87" s="3">
        <v>72</v>
      </c>
    </row>
    <row r="88" spans="1:9" x14ac:dyDescent="0.25">
      <c r="A88" s="2" t="s">
        <v>155</v>
      </c>
      <c r="B88" s="2" t="s">
        <v>156</v>
      </c>
      <c r="C88" s="8">
        <v>85</v>
      </c>
      <c r="D88" s="7">
        <v>76</v>
      </c>
      <c r="E88" s="6">
        <v>54</v>
      </c>
      <c r="F88" s="5">
        <v>119</v>
      </c>
      <c r="G88" s="4">
        <v>81</v>
      </c>
      <c r="H88" s="1">
        <v>107</v>
      </c>
      <c r="I88" s="3">
        <v>97</v>
      </c>
    </row>
    <row r="89" spans="1:9" x14ac:dyDescent="0.25">
      <c r="A89" s="2" t="s">
        <v>157</v>
      </c>
      <c r="B89" s="2" t="s">
        <v>158</v>
      </c>
      <c r="C89" s="8">
        <v>81</v>
      </c>
      <c r="D89" s="7">
        <v>110</v>
      </c>
      <c r="E89" s="6">
        <v>137</v>
      </c>
      <c r="F89" s="5">
        <v>90</v>
      </c>
      <c r="G89" s="4">
        <v>103</v>
      </c>
      <c r="H89" s="1">
        <v>48</v>
      </c>
      <c r="I89" s="3">
        <v>54</v>
      </c>
    </row>
    <row r="90" spans="1:9" x14ac:dyDescent="0.25">
      <c r="A90" s="2" t="s">
        <v>159</v>
      </c>
      <c r="B90" s="2" t="s">
        <v>160</v>
      </c>
      <c r="C90" s="8">
        <v>127</v>
      </c>
      <c r="D90" s="7">
        <v>47</v>
      </c>
      <c r="E90" s="6">
        <v>56</v>
      </c>
      <c r="F90" s="5">
        <v>96</v>
      </c>
      <c r="G90" s="4">
        <v>53</v>
      </c>
      <c r="H90" s="1">
        <v>123</v>
      </c>
      <c r="I90" s="3">
        <v>125</v>
      </c>
    </row>
    <row r="91" spans="1:9" x14ac:dyDescent="0.25">
      <c r="A91" s="2" t="s">
        <v>161</v>
      </c>
      <c r="B91" s="2" t="s">
        <v>162</v>
      </c>
      <c r="C91" s="8">
        <v>80</v>
      </c>
      <c r="D91" s="7">
        <v>138</v>
      </c>
      <c r="E91" s="6">
        <v>67</v>
      </c>
      <c r="F91" s="5">
        <v>54</v>
      </c>
      <c r="G91" s="4">
        <v>124</v>
      </c>
      <c r="H91" s="1">
        <v>56</v>
      </c>
      <c r="I91" s="3">
        <v>55</v>
      </c>
    </row>
    <row r="92" spans="1:9" x14ac:dyDescent="0.25">
      <c r="A92" s="2" t="s">
        <v>163</v>
      </c>
      <c r="B92" s="2" t="s">
        <v>164</v>
      </c>
      <c r="C92" s="8">
        <v>90</v>
      </c>
      <c r="D92" s="7">
        <v>55</v>
      </c>
      <c r="E92" s="6">
        <v>21</v>
      </c>
      <c r="F92" s="5">
        <v>127</v>
      </c>
      <c r="G92" s="4">
        <v>55</v>
      </c>
      <c r="H92" s="1">
        <v>66</v>
      </c>
      <c r="I92" s="3">
        <v>64</v>
      </c>
    </row>
    <row r="93" spans="1:9" x14ac:dyDescent="0.25">
      <c r="A93" s="2" t="s">
        <v>165</v>
      </c>
      <c r="B93" s="2" t="s">
        <v>166</v>
      </c>
      <c r="C93" s="8">
        <v>47</v>
      </c>
      <c r="D93" s="7">
        <v>63</v>
      </c>
      <c r="E93" s="6">
        <v>92</v>
      </c>
      <c r="F93" s="5">
        <v>56</v>
      </c>
      <c r="G93" s="4">
        <v>33</v>
      </c>
      <c r="H93" s="1">
        <v>41</v>
      </c>
      <c r="I93" s="3">
        <v>37</v>
      </c>
    </row>
    <row r="94" spans="1:9" x14ac:dyDescent="0.25">
      <c r="A94" s="2" t="s">
        <v>167</v>
      </c>
      <c r="B94" s="2" t="s">
        <v>168</v>
      </c>
      <c r="C94" s="8">
        <v>138</v>
      </c>
      <c r="D94" s="7">
        <v>19</v>
      </c>
      <c r="E94" s="6">
        <v>44</v>
      </c>
      <c r="F94" s="5">
        <v>28</v>
      </c>
      <c r="G94" s="4">
        <v>9</v>
      </c>
      <c r="H94" s="1">
        <v>91</v>
      </c>
      <c r="I94" s="3">
        <v>91</v>
      </c>
    </row>
    <row r="95" spans="1:9" x14ac:dyDescent="0.25">
      <c r="A95" s="2" t="s">
        <v>169</v>
      </c>
      <c r="B95" s="2" t="s">
        <v>170</v>
      </c>
      <c r="C95" s="8">
        <v>55</v>
      </c>
      <c r="D95" s="7">
        <v>80</v>
      </c>
      <c r="E95" s="6">
        <v>79</v>
      </c>
      <c r="F95" s="5">
        <v>1</v>
      </c>
      <c r="G95" s="4">
        <v>91</v>
      </c>
      <c r="H95" s="1">
        <v>31</v>
      </c>
      <c r="I95" s="3">
        <v>33</v>
      </c>
    </row>
    <row r="96" spans="1:9" x14ac:dyDescent="0.25">
      <c r="A96" s="2" t="s">
        <v>171</v>
      </c>
      <c r="B96" s="2" t="s">
        <v>172</v>
      </c>
      <c r="C96" s="8">
        <v>58</v>
      </c>
      <c r="D96" s="7">
        <v>21</v>
      </c>
      <c r="E96" s="6">
        <v>36</v>
      </c>
      <c r="F96" s="5">
        <v>92</v>
      </c>
      <c r="G96" s="4">
        <v>36</v>
      </c>
      <c r="H96" s="1">
        <v>83</v>
      </c>
      <c r="I96" s="3">
        <v>85</v>
      </c>
    </row>
    <row r="97" spans="1:9" x14ac:dyDescent="0.25">
      <c r="A97" s="2" t="s">
        <v>173</v>
      </c>
      <c r="B97" s="2" t="s">
        <v>174</v>
      </c>
      <c r="C97" s="8">
        <v>11</v>
      </c>
      <c r="D97" s="7">
        <v>68</v>
      </c>
      <c r="E97" s="6">
        <v>102</v>
      </c>
      <c r="F97" s="5">
        <v>32</v>
      </c>
      <c r="G97" s="4">
        <v>80</v>
      </c>
      <c r="H97" s="1">
        <v>35</v>
      </c>
      <c r="I97" s="3">
        <v>37</v>
      </c>
    </row>
    <row r="98" spans="1:9" x14ac:dyDescent="0.25">
      <c r="A98" s="2" t="s">
        <v>175</v>
      </c>
      <c r="B98" s="2" t="s">
        <v>176</v>
      </c>
      <c r="C98" s="8">
        <v>90</v>
      </c>
      <c r="D98" s="7">
        <v>32</v>
      </c>
      <c r="E98" s="6">
        <v>80</v>
      </c>
      <c r="F98" s="5">
        <v>80</v>
      </c>
      <c r="G98" s="4">
        <v>43</v>
      </c>
      <c r="H98" s="1">
        <v>97</v>
      </c>
      <c r="I98" s="3">
        <v>96</v>
      </c>
    </row>
    <row r="99" spans="1:9" x14ac:dyDescent="0.25">
      <c r="A99" s="2" t="s">
        <v>177</v>
      </c>
      <c r="B99" s="2" t="s">
        <v>178</v>
      </c>
      <c r="C99" s="8">
        <v>43</v>
      </c>
      <c r="D99" s="7">
        <v>108</v>
      </c>
      <c r="E99" s="6">
        <v>43</v>
      </c>
      <c r="F99" s="5">
        <v>38</v>
      </c>
      <c r="G99" s="4">
        <v>81</v>
      </c>
      <c r="H99" s="1">
        <v>78</v>
      </c>
      <c r="I99" s="3">
        <v>76</v>
      </c>
    </row>
    <row r="100" spans="1:9" x14ac:dyDescent="0.25">
      <c r="A100" s="2" t="s">
        <v>179</v>
      </c>
      <c r="B100" s="2" t="s">
        <v>180</v>
      </c>
      <c r="C100" s="8">
        <v>76</v>
      </c>
      <c r="D100" s="7">
        <v>78</v>
      </c>
      <c r="E100" s="6">
        <v>92</v>
      </c>
      <c r="F100" s="5">
        <v>89</v>
      </c>
      <c r="G100" s="4">
        <v>76</v>
      </c>
      <c r="H100" s="1">
        <v>43</v>
      </c>
      <c r="I100" s="3">
        <v>43</v>
      </c>
    </row>
    <row r="101" spans="1:9" x14ac:dyDescent="0.25">
      <c r="A101" s="2" t="s">
        <v>181</v>
      </c>
      <c r="B101" s="2" t="s">
        <v>182</v>
      </c>
      <c r="C101" s="8">
        <v>33</v>
      </c>
      <c r="D101" s="7">
        <v>39</v>
      </c>
      <c r="E101" s="6">
        <v>52</v>
      </c>
      <c r="F101" s="5">
        <v>71</v>
      </c>
      <c r="G101" s="4">
        <v>43</v>
      </c>
      <c r="H101" s="1">
        <v>97</v>
      </c>
      <c r="I101" s="3">
        <v>101</v>
      </c>
    </row>
    <row r="102" spans="1:9" x14ac:dyDescent="0.25">
      <c r="A102" s="2" t="s">
        <v>183</v>
      </c>
      <c r="B102" s="2" t="s">
        <v>184</v>
      </c>
      <c r="C102" s="8">
        <v>87</v>
      </c>
      <c r="D102" s="7">
        <v>98</v>
      </c>
      <c r="E102" s="6">
        <v>78</v>
      </c>
      <c r="F102" s="5">
        <v>41</v>
      </c>
      <c r="G102" s="4">
        <v>95</v>
      </c>
      <c r="H102" s="1">
        <v>76</v>
      </c>
      <c r="I102" s="3">
        <v>112</v>
      </c>
    </row>
    <row r="103" spans="1:9" x14ac:dyDescent="0.25">
      <c r="A103" s="2">
        <v>7</v>
      </c>
      <c r="B103" s="2" t="s">
        <v>185</v>
      </c>
      <c r="C103" s="8">
        <v>61</v>
      </c>
      <c r="D103" s="7">
        <v>60</v>
      </c>
      <c r="E103" s="6">
        <v>68</v>
      </c>
      <c r="F103" s="5">
        <v>92</v>
      </c>
      <c r="G103" s="4">
        <v>48</v>
      </c>
      <c r="H103" s="1">
        <v>71</v>
      </c>
      <c r="I103" s="3">
        <v>76</v>
      </c>
    </row>
    <row r="104" spans="1:9" x14ac:dyDescent="0.25">
      <c r="A104" s="2" t="s">
        <v>186</v>
      </c>
      <c r="B104" s="2" t="s">
        <v>187</v>
      </c>
      <c r="C104" s="8">
        <v>49</v>
      </c>
      <c r="D104" s="7">
        <v>43</v>
      </c>
      <c r="E104" s="6">
        <v>87</v>
      </c>
      <c r="F104" s="5">
        <v>44</v>
      </c>
      <c r="G104" s="4">
        <v>77</v>
      </c>
      <c r="H104" s="1">
        <v>69</v>
      </c>
      <c r="I104" s="3">
        <v>68</v>
      </c>
    </row>
    <row r="105" spans="1:9" x14ac:dyDescent="0.25">
      <c r="A105" s="2" t="s">
        <v>188</v>
      </c>
      <c r="B105" s="2" t="s">
        <v>189</v>
      </c>
      <c r="C105" s="8">
        <v>57</v>
      </c>
      <c r="D105" s="7">
        <v>8</v>
      </c>
      <c r="E105" s="6" t="s">
        <v>1</v>
      </c>
      <c r="F105" s="5">
        <v>85</v>
      </c>
      <c r="G105" s="4">
        <v>88</v>
      </c>
      <c r="H105" s="1">
        <v>92</v>
      </c>
      <c r="I105" s="3">
        <v>93</v>
      </c>
    </row>
    <row r="106" spans="1:9" x14ac:dyDescent="0.25">
      <c r="A106" s="2" t="s">
        <v>190</v>
      </c>
      <c r="B106" s="2" t="s">
        <v>191</v>
      </c>
      <c r="C106" s="8">
        <v>47</v>
      </c>
      <c r="D106" s="7" t="s">
        <v>1</v>
      </c>
      <c r="E106" s="6">
        <v>32</v>
      </c>
      <c r="F106" s="5">
        <v>87</v>
      </c>
      <c r="G106" s="4">
        <v>95</v>
      </c>
      <c r="H106" s="1">
        <v>71</v>
      </c>
      <c r="I106" s="3">
        <v>80</v>
      </c>
    </row>
    <row r="107" spans="1:9" x14ac:dyDescent="0.25">
      <c r="A107" s="2" t="s">
        <v>192</v>
      </c>
      <c r="B107" s="2" t="s">
        <v>193</v>
      </c>
      <c r="C107" s="8">
        <v>57</v>
      </c>
      <c r="D107" s="7" t="s">
        <v>1</v>
      </c>
      <c r="E107" s="6">
        <v>33</v>
      </c>
      <c r="F107" s="5">
        <v>93</v>
      </c>
      <c r="G107" s="4">
        <v>64</v>
      </c>
      <c r="H107" s="1">
        <v>48</v>
      </c>
      <c r="I107" s="3">
        <v>40</v>
      </c>
    </row>
    <row r="108" spans="1:9" x14ac:dyDescent="0.25">
      <c r="A108" s="2" t="s">
        <v>194</v>
      </c>
      <c r="B108" s="2" t="s">
        <v>195</v>
      </c>
      <c r="C108" s="8">
        <v>16</v>
      </c>
      <c r="D108" s="7">
        <v>37</v>
      </c>
      <c r="E108" s="6">
        <v>75</v>
      </c>
      <c r="F108" s="5">
        <v>67</v>
      </c>
      <c r="G108" s="4">
        <v>52</v>
      </c>
      <c r="H108" s="1">
        <v>34</v>
      </c>
      <c r="I108" s="3">
        <v>27</v>
      </c>
    </row>
    <row r="109" spans="1:9" x14ac:dyDescent="0.25">
      <c r="A109" s="2" t="s">
        <v>196</v>
      </c>
      <c r="B109" s="2" t="s">
        <v>197</v>
      </c>
      <c r="C109" s="8" t="s">
        <v>1</v>
      </c>
      <c r="D109" s="7">
        <v>39</v>
      </c>
      <c r="E109" s="6" t="s">
        <v>1</v>
      </c>
      <c r="F109" s="5">
        <v>46</v>
      </c>
      <c r="G109" s="4">
        <v>38</v>
      </c>
      <c r="H109" s="1">
        <v>53</v>
      </c>
      <c r="I109" s="3">
        <v>73</v>
      </c>
    </row>
    <row r="110" spans="1:9" x14ac:dyDescent="0.25">
      <c r="A110" s="2" t="s">
        <v>198</v>
      </c>
      <c r="B110" s="2" t="s">
        <v>199</v>
      </c>
      <c r="C110" s="8" t="s">
        <v>1</v>
      </c>
      <c r="D110" s="7">
        <v>65</v>
      </c>
      <c r="E110" s="6">
        <v>95</v>
      </c>
      <c r="F110" s="5">
        <v>38</v>
      </c>
      <c r="G110" s="4">
        <v>52</v>
      </c>
      <c r="H110" s="1" t="s">
        <v>1</v>
      </c>
      <c r="I110" s="3">
        <v>99</v>
      </c>
    </row>
    <row r="111" spans="1:9" x14ac:dyDescent="0.25">
      <c r="A111" s="2" t="s">
        <v>200</v>
      </c>
      <c r="B111" s="2" t="s">
        <v>201</v>
      </c>
      <c r="C111" s="8">
        <v>64</v>
      </c>
      <c r="D111" s="7" t="s">
        <v>1</v>
      </c>
      <c r="E111" s="6">
        <v>50</v>
      </c>
      <c r="F111" s="5">
        <v>64</v>
      </c>
      <c r="G111" s="4" t="s">
        <v>1</v>
      </c>
      <c r="H111" s="1">
        <v>93</v>
      </c>
      <c r="I111" s="3">
        <v>96</v>
      </c>
    </row>
    <row r="112" spans="1:9" x14ac:dyDescent="0.25">
      <c r="A112" s="2" t="s">
        <v>202</v>
      </c>
      <c r="B112" s="2" t="s">
        <v>203</v>
      </c>
      <c r="C112" s="8">
        <v>53</v>
      </c>
      <c r="D112" s="7">
        <v>88</v>
      </c>
      <c r="E112" s="6">
        <v>75</v>
      </c>
      <c r="F112" s="5" t="s">
        <v>1</v>
      </c>
      <c r="G112" s="4">
        <v>93</v>
      </c>
      <c r="H112" s="1">
        <v>52</v>
      </c>
      <c r="I112" s="3">
        <v>52</v>
      </c>
    </row>
    <row r="113" spans="1:9" x14ac:dyDescent="0.25">
      <c r="A113" s="2" t="s">
        <v>204</v>
      </c>
      <c r="B113" s="2" t="s">
        <v>205</v>
      </c>
      <c r="C113" s="8">
        <v>78</v>
      </c>
      <c r="D113" s="7">
        <v>53</v>
      </c>
      <c r="E113" s="6">
        <v>22</v>
      </c>
      <c r="F113" s="5">
        <v>90</v>
      </c>
      <c r="G113" s="4">
        <v>52</v>
      </c>
      <c r="H113" s="1">
        <v>82</v>
      </c>
      <c r="I113" s="3">
        <v>77</v>
      </c>
    </row>
    <row r="114" spans="1:9" x14ac:dyDescent="0.25">
      <c r="A114" s="2" t="s">
        <v>206</v>
      </c>
      <c r="B114" s="2" t="s">
        <v>207</v>
      </c>
      <c r="C114" s="8" t="s">
        <v>1</v>
      </c>
      <c r="D114" s="7">
        <v>69</v>
      </c>
      <c r="E114" s="6">
        <v>73</v>
      </c>
      <c r="F114" s="5">
        <v>54</v>
      </c>
      <c r="G114" s="4">
        <v>88</v>
      </c>
      <c r="H114" s="1">
        <v>13</v>
      </c>
      <c r="I114" s="3">
        <v>19</v>
      </c>
    </row>
    <row r="115" spans="1:9" x14ac:dyDescent="0.25">
      <c r="A115" s="2" t="s">
        <v>208</v>
      </c>
      <c r="B115" s="2" t="s">
        <v>209</v>
      </c>
      <c r="C115" s="8">
        <v>90</v>
      </c>
      <c r="D115" s="7">
        <v>25</v>
      </c>
      <c r="E115" s="6">
        <v>91</v>
      </c>
      <c r="F115" s="5">
        <v>68</v>
      </c>
      <c r="G115" s="4">
        <v>13</v>
      </c>
      <c r="H115" s="1">
        <v>79</v>
      </c>
      <c r="I115" s="3">
        <v>83</v>
      </c>
    </row>
    <row r="116" spans="1:9" x14ac:dyDescent="0.25">
      <c r="A116" s="2" t="s">
        <v>210</v>
      </c>
      <c r="B116" s="2" t="s">
        <v>211</v>
      </c>
      <c r="C116" s="8">
        <v>83</v>
      </c>
      <c r="D116" s="7">
        <v>79</v>
      </c>
      <c r="E116" s="6">
        <v>108</v>
      </c>
      <c r="F116" s="5">
        <v>17</v>
      </c>
      <c r="G116" s="4">
        <v>79</v>
      </c>
      <c r="H116" s="1">
        <v>87</v>
      </c>
      <c r="I116" s="3">
        <v>88</v>
      </c>
    </row>
    <row r="117" spans="1:9" x14ac:dyDescent="0.25">
      <c r="A117" s="2" t="s">
        <v>212</v>
      </c>
      <c r="B117" s="2" t="s">
        <v>213</v>
      </c>
      <c r="C117" s="8">
        <v>78</v>
      </c>
      <c r="D117" s="7">
        <v>96</v>
      </c>
      <c r="E117" s="6">
        <v>103</v>
      </c>
      <c r="F117" s="5">
        <v>94</v>
      </c>
      <c r="G117" s="4">
        <v>87</v>
      </c>
      <c r="H117" s="1">
        <v>95</v>
      </c>
      <c r="I117" s="3">
        <v>97</v>
      </c>
    </row>
    <row r="118" spans="1:9" x14ac:dyDescent="0.25">
      <c r="A118" s="2" t="s">
        <v>214</v>
      </c>
      <c r="B118" s="2" t="s">
        <v>215</v>
      </c>
      <c r="C118" s="8">
        <v>31</v>
      </c>
      <c r="D118" s="7">
        <v>109</v>
      </c>
      <c r="E118" s="6">
        <v>65</v>
      </c>
      <c r="F118" s="5">
        <v>88</v>
      </c>
      <c r="G118" s="4">
        <v>66</v>
      </c>
      <c r="H118" s="1">
        <v>99</v>
      </c>
      <c r="I118" s="3">
        <v>99</v>
      </c>
    </row>
    <row r="119" spans="1:9" x14ac:dyDescent="0.25">
      <c r="A119" s="2" t="s">
        <v>216</v>
      </c>
      <c r="B119" s="2" t="s">
        <v>217</v>
      </c>
      <c r="C119" s="8">
        <v>112</v>
      </c>
      <c r="D119" s="7">
        <v>101</v>
      </c>
      <c r="F119" s="5">
        <v>100</v>
      </c>
      <c r="G119" s="4">
        <v>94</v>
      </c>
      <c r="H119" s="1">
        <v>58</v>
      </c>
      <c r="I119" s="3">
        <v>49</v>
      </c>
    </row>
    <row r="120" spans="1:9" x14ac:dyDescent="0.25">
      <c r="C120" s="8">
        <v>89</v>
      </c>
      <c r="D120" s="7">
        <v>55</v>
      </c>
      <c r="F120" s="5">
        <v>97</v>
      </c>
      <c r="G120" s="4">
        <v>56</v>
      </c>
    </row>
    <row r="121" spans="1:9" x14ac:dyDescent="0.25">
      <c r="C121" s="8">
        <v>109</v>
      </c>
      <c r="F121" s="5">
        <v>65</v>
      </c>
    </row>
    <row r="122" spans="1:9" x14ac:dyDescent="0.25">
      <c r="C122" s="8">
        <v>105</v>
      </c>
    </row>
    <row r="123" spans="1:9" x14ac:dyDescent="0.25">
      <c r="C123" s="8">
        <v>105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J21" sqref="J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"/>
  <sheetViews>
    <sheetView workbookViewId="0">
      <selection activeCell="G20" sqref="G20"/>
    </sheetView>
  </sheetViews>
  <sheetFormatPr defaultRowHeight="15" x14ac:dyDescent="0.25"/>
  <sheetData>
    <row r="16" spans="1:1" x14ac:dyDescent="0.25">
      <c r="A16" s="40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0" sqref="M10"/>
    </sheetView>
  </sheetViews>
  <sheetFormatPr defaultRowHeight="15" x14ac:dyDescent="0.25"/>
  <cols>
    <col min="1" max="1" width="17.28515625" style="8" customWidth="1"/>
    <col min="2" max="2" width="9.140625" style="8"/>
    <col min="18" max="18" width="9.140625" style="15"/>
  </cols>
  <sheetData>
    <row r="1" spans="1:19" x14ac:dyDescent="0.25">
      <c r="A1" s="8" t="s">
        <v>2</v>
      </c>
      <c r="B1" s="8" t="s">
        <v>2</v>
      </c>
      <c r="C1" s="18" t="s">
        <v>219</v>
      </c>
      <c r="D1" s="17" t="s">
        <v>218</v>
      </c>
      <c r="E1" s="22" t="s">
        <v>235</v>
      </c>
      <c r="F1" s="19" t="s">
        <v>236</v>
      </c>
      <c r="G1" s="21" t="s">
        <v>229</v>
      </c>
      <c r="H1" s="23" t="s">
        <v>220</v>
      </c>
      <c r="I1" s="16" t="s">
        <v>0</v>
      </c>
      <c r="J1" s="20" t="s">
        <v>222</v>
      </c>
      <c r="L1" s="10" t="s">
        <v>219</v>
      </c>
      <c r="M1" s="9" t="s">
        <v>218</v>
      </c>
      <c r="N1" s="14" t="s">
        <v>235</v>
      </c>
      <c r="O1" s="15" t="s">
        <v>236</v>
      </c>
      <c r="P1" s="13" t="s">
        <v>229</v>
      </c>
      <c r="Q1" s="11" t="s">
        <v>220</v>
      </c>
      <c r="R1" s="15" t="s">
        <v>0</v>
      </c>
      <c r="S1" s="12" t="s">
        <v>222</v>
      </c>
    </row>
    <row r="2" spans="1:19" x14ac:dyDescent="0.25">
      <c r="C2" s="22">
        <v>2018</v>
      </c>
      <c r="D2" s="22">
        <v>2018</v>
      </c>
      <c r="E2" s="22">
        <v>2018</v>
      </c>
      <c r="F2" s="22">
        <v>2018</v>
      </c>
      <c r="G2" s="22">
        <v>2018</v>
      </c>
      <c r="H2">
        <v>2018</v>
      </c>
      <c r="I2">
        <v>2018</v>
      </c>
      <c r="J2" s="22">
        <v>2018</v>
      </c>
      <c r="L2" s="15">
        <v>2019</v>
      </c>
      <c r="M2">
        <v>2019</v>
      </c>
      <c r="N2" s="15">
        <v>2019</v>
      </c>
      <c r="O2" s="15">
        <v>2019</v>
      </c>
      <c r="P2" s="15">
        <v>2019</v>
      </c>
      <c r="Q2" s="15">
        <v>2019</v>
      </c>
      <c r="R2" s="15">
        <v>2019</v>
      </c>
      <c r="S2" s="15">
        <v>2019</v>
      </c>
    </row>
    <row r="3" spans="1:19" x14ac:dyDescent="0.25">
      <c r="A3" s="8" t="s">
        <v>3</v>
      </c>
      <c r="C3" s="18"/>
      <c r="D3" s="17"/>
      <c r="E3" s="22"/>
      <c r="F3" s="19"/>
      <c r="G3" s="21"/>
      <c r="H3" s="23"/>
      <c r="I3" s="16"/>
      <c r="J3" s="20"/>
      <c r="L3" s="10"/>
      <c r="M3" s="9"/>
      <c r="N3" s="14"/>
      <c r="O3" s="15"/>
      <c r="P3" s="13"/>
      <c r="Q3" s="11"/>
      <c r="S3" s="12"/>
    </row>
    <row r="4" spans="1:19" x14ac:dyDescent="0.25">
      <c r="A4" s="8" t="s">
        <v>4</v>
      </c>
      <c r="B4" s="8" t="s">
        <v>2</v>
      </c>
      <c r="C4" s="18">
        <v>5</v>
      </c>
      <c r="D4" s="17">
        <v>35</v>
      </c>
      <c r="E4" s="22">
        <v>44</v>
      </c>
      <c r="F4" s="19">
        <v>45</v>
      </c>
      <c r="G4" s="21">
        <v>67</v>
      </c>
      <c r="H4" s="23">
        <v>73</v>
      </c>
      <c r="I4" s="16">
        <v>85</v>
      </c>
      <c r="J4" s="20">
        <v>98</v>
      </c>
      <c r="L4" s="10">
        <v>8</v>
      </c>
      <c r="M4" s="9">
        <v>35</v>
      </c>
      <c r="N4" s="14">
        <v>43</v>
      </c>
      <c r="O4" s="15">
        <v>42</v>
      </c>
      <c r="P4" s="13">
        <v>71</v>
      </c>
      <c r="Q4" s="11">
        <v>54</v>
      </c>
      <c r="R4" s="15">
        <v>85</v>
      </c>
      <c r="S4" s="12">
        <v>98</v>
      </c>
    </row>
    <row r="5" spans="1:19" x14ac:dyDescent="0.25">
      <c r="A5" s="8" t="s">
        <v>5</v>
      </c>
      <c r="B5" s="8" t="s">
        <v>2</v>
      </c>
      <c r="C5" s="18">
        <v>63</v>
      </c>
      <c r="D5" s="17">
        <v>48</v>
      </c>
      <c r="E5" s="22">
        <v>33</v>
      </c>
      <c r="F5" s="19">
        <v>16</v>
      </c>
      <c r="G5" s="21">
        <v>124</v>
      </c>
      <c r="H5" s="23">
        <v>62</v>
      </c>
      <c r="I5" s="16">
        <v>66</v>
      </c>
      <c r="J5" s="20">
        <v>60</v>
      </c>
    </row>
    <row r="6" spans="1:19" x14ac:dyDescent="0.25">
      <c r="A6" s="8" t="s">
        <v>6</v>
      </c>
      <c r="B6" s="8" t="s">
        <v>2</v>
      </c>
      <c r="C6" s="18">
        <v>1</v>
      </c>
      <c r="D6" s="17">
        <v>34</v>
      </c>
      <c r="E6" s="22">
        <v>52</v>
      </c>
      <c r="F6" s="19">
        <v>65</v>
      </c>
      <c r="G6" s="21">
        <v>37</v>
      </c>
      <c r="H6" s="23">
        <v>82</v>
      </c>
      <c r="I6" s="16">
        <v>90</v>
      </c>
      <c r="J6" s="20">
        <v>103</v>
      </c>
      <c r="L6" s="10">
        <v>1</v>
      </c>
      <c r="M6" s="9">
        <v>34</v>
      </c>
      <c r="N6" s="14">
        <v>47</v>
      </c>
      <c r="O6" s="15">
        <v>63</v>
      </c>
      <c r="P6" s="13">
        <v>35</v>
      </c>
      <c r="Q6" s="11">
        <v>76</v>
      </c>
      <c r="R6" s="15">
        <v>87</v>
      </c>
      <c r="S6" s="12">
        <v>104</v>
      </c>
    </row>
    <row r="7" spans="1:19" x14ac:dyDescent="0.25">
      <c r="A7" s="8" t="s">
        <v>7</v>
      </c>
      <c r="B7" s="8" t="s">
        <v>2</v>
      </c>
      <c r="C7" s="18">
        <v>15</v>
      </c>
      <c r="D7" s="17">
        <v>39</v>
      </c>
      <c r="E7" s="22">
        <v>45</v>
      </c>
      <c r="F7" s="19">
        <v>41</v>
      </c>
      <c r="G7" s="21">
        <v>112</v>
      </c>
      <c r="H7" s="23">
        <v>68</v>
      </c>
      <c r="I7" s="16">
        <v>73</v>
      </c>
      <c r="J7" s="20">
        <v>84</v>
      </c>
      <c r="L7" s="10">
        <v>15</v>
      </c>
      <c r="M7" s="9">
        <v>39</v>
      </c>
      <c r="N7" s="14">
        <v>43</v>
      </c>
      <c r="O7" s="15">
        <v>37</v>
      </c>
      <c r="P7" s="13">
        <v>120</v>
      </c>
      <c r="Q7" s="11">
        <v>42</v>
      </c>
      <c r="R7" s="15">
        <v>78</v>
      </c>
      <c r="S7" s="12">
        <v>84</v>
      </c>
    </row>
    <row r="11" spans="1:19" x14ac:dyDescent="0.25">
      <c r="A11" s="8" t="s">
        <v>8</v>
      </c>
      <c r="C11" s="18"/>
      <c r="D11" s="17"/>
      <c r="E11" s="22"/>
      <c r="F11" s="19"/>
      <c r="G11" s="21"/>
      <c r="H11" s="23"/>
      <c r="I11" s="16"/>
      <c r="J11" s="20"/>
      <c r="L11" s="10"/>
      <c r="M11" s="9"/>
      <c r="N11" s="14"/>
      <c r="O11" s="15"/>
      <c r="P11" s="13"/>
      <c r="Q11" s="11"/>
      <c r="S11" s="12"/>
    </row>
    <row r="12" spans="1:19" x14ac:dyDescent="0.25">
      <c r="A12" s="8">
        <v>1</v>
      </c>
      <c r="B12" s="8" t="s">
        <v>9</v>
      </c>
      <c r="C12" s="18">
        <v>1</v>
      </c>
      <c r="D12" s="17">
        <v>43</v>
      </c>
      <c r="E12" s="22">
        <v>65</v>
      </c>
      <c r="F12" s="19">
        <v>78</v>
      </c>
      <c r="G12" s="21">
        <v>30</v>
      </c>
      <c r="H12" s="23">
        <v>93</v>
      </c>
      <c r="I12" s="16">
        <v>97</v>
      </c>
      <c r="J12" s="20">
        <v>111</v>
      </c>
      <c r="L12" s="10">
        <v>1</v>
      </c>
      <c r="M12" s="9">
        <v>40</v>
      </c>
      <c r="N12" s="14">
        <v>57</v>
      </c>
      <c r="O12" s="15">
        <v>81</v>
      </c>
      <c r="P12" s="13">
        <v>27</v>
      </c>
      <c r="Q12" s="11">
        <v>89</v>
      </c>
      <c r="R12" s="15">
        <v>99</v>
      </c>
      <c r="S12" s="12">
        <v>112</v>
      </c>
    </row>
    <row r="13" spans="1:19" x14ac:dyDescent="0.25">
      <c r="A13" s="8" t="s">
        <v>10</v>
      </c>
      <c r="B13" s="8" t="s">
        <v>11</v>
      </c>
      <c r="C13" s="18">
        <v>1</v>
      </c>
      <c r="D13" s="17">
        <v>42</v>
      </c>
      <c r="E13" s="22">
        <v>69</v>
      </c>
      <c r="F13" s="19">
        <v>62</v>
      </c>
      <c r="G13" s="21">
        <v>20</v>
      </c>
      <c r="H13" s="23">
        <v>93</v>
      </c>
      <c r="I13" s="16">
        <v>72</v>
      </c>
      <c r="J13" s="20">
        <v>92</v>
      </c>
      <c r="L13" s="10">
        <v>1</v>
      </c>
      <c r="M13" s="9">
        <v>35</v>
      </c>
      <c r="N13" s="14">
        <v>50</v>
      </c>
      <c r="O13" s="15">
        <v>57</v>
      </c>
      <c r="P13" s="13">
        <v>21</v>
      </c>
      <c r="Q13" s="11">
        <v>84</v>
      </c>
      <c r="R13" s="15">
        <v>68</v>
      </c>
      <c r="S13" s="12">
        <v>93</v>
      </c>
    </row>
    <row r="14" spans="1:19" x14ac:dyDescent="0.25">
      <c r="A14" s="8" t="s">
        <v>12</v>
      </c>
      <c r="B14" s="8" t="s">
        <v>13</v>
      </c>
      <c r="C14" s="18">
        <v>1</v>
      </c>
      <c r="D14" s="17">
        <v>60</v>
      </c>
      <c r="E14" s="22">
        <v>107</v>
      </c>
      <c r="F14" s="19">
        <v>57</v>
      </c>
      <c r="G14" s="21">
        <v>6</v>
      </c>
      <c r="H14" s="23">
        <v>117</v>
      </c>
      <c r="I14" s="16">
        <v>83</v>
      </c>
      <c r="J14" s="20">
        <v>55</v>
      </c>
      <c r="L14" s="10">
        <v>1</v>
      </c>
      <c r="M14" s="9">
        <v>25</v>
      </c>
      <c r="N14" s="14">
        <v>61</v>
      </c>
      <c r="O14" s="15">
        <v>32</v>
      </c>
      <c r="P14" s="13">
        <v>7</v>
      </c>
      <c r="Q14" s="11">
        <v>98</v>
      </c>
      <c r="R14" s="15">
        <v>74</v>
      </c>
      <c r="S14" s="12">
        <v>50</v>
      </c>
    </row>
    <row r="15" spans="1:19" x14ac:dyDescent="0.25">
      <c r="A15" s="8" t="s">
        <v>14</v>
      </c>
      <c r="B15" s="8" t="s">
        <v>15</v>
      </c>
      <c r="C15" s="18">
        <v>1</v>
      </c>
      <c r="D15" s="17">
        <v>38</v>
      </c>
      <c r="E15" s="22">
        <v>50</v>
      </c>
      <c r="F15" s="19">
        <v>71</v>
      </c>
      <c r="G15" s="21">
        <v>29</v>
      </c>
      <c r="H15" s="23">
        <v>73</v>
      </c>
      <c r="I15" s="16">
        <v>70</v>
      </c>
      <c r="J15" s="20">
        <v>111</v>
      </c>
      <c r="L15" s="10">
        <v>1</v>
      </c>
      <c r="M15" s="9">
        <v>37</v>
      </c>
      <c r="N15" s="14">
        <v>49</v>
      </c>
      <c r="O15" s="15">
        <v>71</v>
      </c>
      <c r="P15" s="13">
        <v>26</v>
      </c>
      <c r="Q15" s="11">
        <v>73</v>
      </c>
      <c r="R15" s="15">
        <v>68</v>
      </c>
      <c r="S15" s="12">
        <v>110</v>
      </c>
    </row>
    <row r="16" spans="1:19" x14ac:dyDescent="0.25">
      <c r="A16" s="8" t="s">
        <v>16</v>
      </c>
      <c r="B16" s="8" t="s">
        <v>17</v>
      </c>
      <c r="C16" s="18">
        <v>1</v>
      </c>
      <c r="D16" s="17">
        <v>60</v>
      </c>
      <c r="E16" s="22">
        <v>102</v>
      </c>
      <c r="F16" s="19">
        <v>89</v>
      </c>
      <c r="G16" s="21">
        <v>29</v>
      </c>
      <c r="H16" s="23">
        <v>99</v>
      </c>
      <c r="I16" s="16">
        <v>125</v>
      </c>
      <c r="J16" s="20">
        <v>101</v>
      </c>
      <c r="L16" s="10">
        <v>2</v>
      </c>
      <c r="M16" s="9">
        <v>64</v>
      </c>
      <c r="N16" s="14">
        <v>105</v>
      </c>
      <c r="O16" s="15">
        <v>90</v>
      </c>
      <c r="P16" s="13">
        <v>27</v>
      </c>
      <c r="Q16" s="11">
        <v>99</v>
      </c>
      <c r="R16" s="15">
        <v>128</v>
      </c>
      <c r="S16" s="12">
        <v>104</v>
      </c>
    </row>
    <row r="17" spans="1:19" x14ac:dyDescent="0.25">
      <c r="A17" s="8" t="s">
        <v>18</v>
      </c>
      <c r="B17" s="8" t="s">
        <v>19</v>
      </c>
      <c r="C17" s="18">
        <v>1</v>
      </c>
      <c r="D17" s="17">
        <v>38</v>
      </c>
      <c r="E17" s="22">
        <v>62</v>
      </c>
      <c r="F17" s="19">
        <v>99</v>
      </c>
      <c r="G17" s="21">
        <v>46</v>
      </c>
      <c r="H17" s="23">
        <v>71</v>
      </c>
      <c r="I17" s="16">
        <v>78</v>
      </c>
      <c r="J17" s="20">
        <v>100</v>
      </c>
      <c r="L17" s="10">
        <v>2</v>
      </c>
      <c r="M17" s="9">
        <v>40</v>
      </c>
      <c r="N17" s="14">
        <v>65</v>
      </c>
      <c r="O17" s="15">
        <v>97</v>
      </c>
      <c r="P17" s="13">
        <v>38</v>
      </c>
      <c r="Q17" s="11">
        <v>69</v>
      </c>
      <c r="R17" s="15">
        <v>75</v>
      </c>
      <c r="S17" s="12">
        <v>104</v>
      </c>
    </row>
    <row r="18" spans="1:19" x14ac:dyDescent="0.25">
      <c r="A18" s="8" t="s">
        <v>20</v>
      </c>
      <c r="B18" s="8" t="s">
        <v>21</v>
      </c>
      <c r="C18" s="18">
        <v>9</v>
      </c>
      <c r="D18" s="17">
        <v>41</v>
      </c>
      <c r="E18" s="22">
        <v>61</v>
      </c>
      <c r="F18" s="19">
        <v>57</v>
      </c>
      <c r="G18" s="21">
        <v>40</v>
      </c>
      <c r="H18" s="23">
        <v>88</v>
      </c>
      <c r="I18" s="16">
        <v>85</v>
      </c>
      <c r="J18" s="20">
        <v>120</v>
      </c>
      <c r="L18" s="10">
        <v>8</v>
      </c>
      <c r="M18" s="9">
        <v>46</v>
      </c>
      <c r="N18" s="14">
        <v>61</v>
      </c>
      <c r="O18" s="15">
        <v>59</v>
      </c>
      <c r="P18" s="13">
        <v>37</v>
      </c>
      <c r="Q18" s="11">
        <v>90</v>
      </c>
      <c r="R18" s="15">
        <v>82</v>
      </c>
      <c r="S18" s="12">
        <v>122</v>
      </c>
    </row>
    <row r="19" spans="1:19" x14ac:dyDescent="0.25">
      <c r="A19" s="8" t="s">
        <v>22</v>
      </c>
      <c r="B19" s="8" t="s">
        <v>23</v>
      </c>
      <c r="C19" s="18">
        <v>1</v>
      </c>
      <c r="D19" s="17">
        <v>95</v>
      </c>
      <c r="E19" s="22">
        <v>116</v>
      </c>
      <c r="F19" s="19">
        <v>97</v>
      </c>
      <c r="G19" s="21">
        <v>1</v>
      </c>
      <c r="H19" s="23">
        <v>107</v>
      </c>
      <c r="I19" s="16">
        <v>121</v>
      </c>
      <c r="J19" s="20">
        <v>74</v>
      </c>
      <c r="L19" s="10">
        <v>1</v>
      </c>
      <c r="M19" s="9">
        <v>100</v>
      </c>
      <c r="N19" s="14">
        <v>120</v>
      </c>
      <c r="O19" s="15">
        <v>101</v>
      </c>
      <c r="P19" s="13">
        <v>1</v>
      </c>
      <c r="Q19" s="11">
        <v>111</v>
      </c>
      <c r="R19" s="15">
        <v>125</v>
      </c>
      <c r="S19" s="12">
        <v>80</v>
      </c>
    </row>
    <row r="20" spans="1:19" x14ac:dyDescent="0.25">
      <c r="A20" s="8" t="s">
        <v>24</v>
      </c>
      <c r="B20" s="8" t="s">
        <v>25</v>
      </c>
      <c r="C20" s="18">
        <v>19</v>
      </c>
      <c r="D20" s="17">
        <v>50</v>
      </c>
      <c r="E20" s="22">
        <v>21</v>
      </c>
      <c r="F20" s="19">
        <v>103</v>
      </c>
      <c r="G20" s="21">
        <v>53</v>
      </c>
      <c r="H20" s="23">
        <v>91</v>
      </c>
      <c r="I20" s="16">
        <v>51</v>
      </c>
      <c r="J20" s="20">
        <v>122</v>
      </c>
      <c r="L20" s="10">
        <v>17</v>
      </c>
      <c r="M20" s="9">
        <v>46</v>
      </c>
      <c r="N20" s="14">
        <v>20</v>
      </c>
      <c r="O20" s="15">
        <v>106</v>
      </c>
      <c r="P20" s="13">
        <v>45</v>
      </c>
      <c r="Q20" s="11">
        <v>89</v>
      </c>
      <c r="R20" s="15">
        <v>49</v>
      </c>
      <c r="S20" s="12">
        <v>125</v>
      </c>
    </row>
    <row r="21" spans="1:19" x14ac:dyDescent="0.25">
      <c r="A21" s="8" t="s">
        <v>26</v>
      </c>
      <c r="B21" s="8" t="s">
        <v>27</v>
      </c>
      <c r="C21" s="18">
        <v>6</v>
      </c>
      <c r="D21" s="17">
        <v>86</v>
      </c>
      <c r="E21" s="22">
        <v>32</v>
      </c>
      <c r="F21" s="19">
        <v>95</v>
      </c>
      <c r="G21" s="21">
        <v>49</v>
      </c>
      <c r="H21" s="23">
        <v>121</v>
      </c>
      <c r="I21" s="16">
        <v>107</v>
      </c>
      <c r="J21" s="20">
        <v>126</v>
      </c>
      <c r="L21" s="10">
        <v>3</v>
      </c>
      <c r="M21" s="9">
        <v>94</v>
      </c>
      <c r="N21" s="14">
        <v>36</v>
      </c>
      <c r="O21" s="15">
        <v>80</v>
      </c>
      <c r="P21" s="13">
        <v>14</v>
      </c>
      <c r="Q21" s="11">
        <v>119</v>
      </c>
      <c r="R21" s="15">
        <v>102</v>
      </c>
      <c r="S21" s="12">
        <v>129</v>
      </c>
    </row>
    <row r="22" spans="1:19" x14ac:dyDescent="0.25">
      <c r="A22" s="8" t="s">
        <v>28</v>
      </c>
      <c r="B22" s="8" t="s">
        <v>29</v>
      </c>
      <c r="C22" s="18">
        <v>25</v>
      </c>
      <c r="D22" s="17">
        <v>43</v>
      </c>
      <c r="E22" s="22">
        <v>24</v>
      </c>
      <c r="F22" s="19">
        <v>107</v>
      </c>
      <c r="G22" s="21">
        <v>56</v>
      </c>
      <c r="H22" s="23">
        <v>55</v>
      </c>
      <c r="I22" s="16">
        <v>35</v>
      </c>
      <c r="J22" s="20">
        <v>67</v>
      </c>
      <c r="L22" s="10">
        <v>25</v>
      </c>
      <c r="M22" s="9">
        <v>38</v>
      </c>
      <c r="N22" s="14">
        <v>22</v>
      </c>
      <c r="O22" s="15">
        <v>110</v>
      </c>
      <c r="P22" s="13">
        <v>59</v>
      </c>
      <c r="Q22" s="11">
        <v>58</v>
      </c>
      <c r="R22" s="15">
        <v>33</v>
      </c>
      <c r="S22" s="12">
        <v>71</v>
      </c>
    </row>
    <row r="23" spans="1:19" x14ac:dyDescent="0.25">
      <c r="A23" s="8">
        <v>2</v>
      </c>
      <c r="B23" s="8" t="s">
        <v>30</v>
      </c>
      <c r="C23" s="18">
        <v>1</v>
      </c>
      <c r="D23" s="17">
        <v>31</v>
      </c>
      <c r="E23" s="22">
        <v>57</v>
      </c>
      <c r="F23" s="19">
        <v>66</v>
      </c>
      <c r="G23" s="21">
        <v>60</v>
      </c>
      <c r="H23" s="23">
        <v>86</v>
      </c>
      <c r="I23" s="16">
        <v>94</v>
      </c>
      <c r="J23" s="20">
        <v>119</v>
      </c>
      <c r="L23" s="10">
        <v>5</v>
      </c>
      <c r="M23" s="9">
        <v>33</v>
      </c>
      <c r="N23" s="14">
        <v>52</v>
      </c>
      <c r="O23" s="15">
        <v>61</v>
      </c>
      <c r="P23" s="13">
        <v>55</v>
      </c>
      <c r="Q23" s="11">
        <v>83</v>
      </c>
      <c r="R23" s="15">
        <v>90</v>
      </c>
      <c r="S23" s="12">
        <v>120</v>
      </c>
    </row>
    <row r="24" spans="1:19" x14ac:dyDescent="0.25">
      <c r="A24" s="8" t="s">
        <v>31</v>
      </c>
      <c r="B24" s="8" t="s">
        <v>32</v>
      </c>
      <c r="C24" s="18">
        <v>42</v>
      </c>
      <c r="D24" s="17">
        <v>75</v>
      </c>
      <c r="E24" s="22">
        <v>92</v>
      </c>
      <c r="F24" s="19">
        <v>18</v>
      </c>
      <c r="G24" s="21">
        <v>60</v>
      </c>
      <c r="H24" s="23">
        <v>105</v>
      </c>
      <c r="I24" s="16">
        <v>101</v>
      </c>
      <c r="J24" s="20">
        <v>122</v>
      </c>
      <c r="L24" s="10">
        <v>57</v>
      </c>
      <c r="M24" s="9">
        <v>70</v>
      </c>
      <c r="N24" s="14">
        <v>81</v>
      </c>
      <c r="O24" s="15" t="s">
        <v>237</v>
      </c>
      <c r="P24" s="13">
        <v>58</v>
      </c>
      <c r="Q24" s="11" t="s">
        <v>221</v>
      </c>
      <c r="R24" s="15">
        <v>99</v>
      </c>
      <c r="S24" s="12" t="s">
        <v>223</v>
      </c>
    </row>
    <row r="25" spans="1:19" x14ac:dyDescent="0.25">
      <c r="A25" s="8" t="s">
        <v>33</v>
      </c>
      <c r="B25" s="8" t="s">
        <v>34</v>
      </c>
      <c r="C25" s="18">
        <v>103</v>
      </c>
      <c r="D25" s="17">
        <v>61</v>
      </c>
      <c r="E25" s="22">
        <v>75</v>
      </c>
      <c r="F25" s="19">
        <v>29</v>
      </c>
      <c r="G25" s="21">
        <v>68</v>
      </c>
      <c r="H25" s="23">
        <v>109</v>
      </c>
      <c r="I25" s="16">
        <v>91</v>
      </c>
      <c r="J25" s="20">
        <v>115</v>
      </c>
      <c r="L25" s="10">
        <v>104</v>
      </c>
      <c r="M25" s="9">
        <v>56</v>
      </c>
      <c r="N25" s="14">
        <v>74</v>
      </c>
      <c r="O25" s="15">
        <v>24</v>
      </c>
      <c r="P25" s="13">
        <v>63</v>
      </c>
      <c r="Q25" s="11">
        <v>112</v>
      </c>
      <c r="R25" s="15">
        <v>92</v>
      </c>
      <c r="S25" s="12">
        <v>117</v>
      </c>
    </row>
    <row r="26" spans="1:19" x14ac:dyDescent="0.25">
      <c r="A26" s="8" t="s">
        <v>35</v>
      </c>
      <c r="B26" s="8" t="s">
        <v>36</v>
      </c>
      <c r="C26" s="18" t="s">
        <v>1</v>
      </c>
      <c r="D26" s="17">
        <v>47</v>
      </c>
      <c r="E26" s="22">
        <v>59</v>
      </c>
      <c r="F26" s="19" t="s">
        <v>1</v>
      </c>
      <c r="G26" s="21">
        <v>30</v>
      </c>
      <c r="H26" s="23" t="s">
        <v>1</v>
      </c>
      <c r="I26" s="16">
        <v>86</v>
      </c>
      <c r="J26" s="20" t="s">
        <v>1</v>
      </c>
      <c r="L26" s="10">
        <v>73</v>
      </c>
      <c r="M26" s="9">
        <v>35</v>
      </c>
      <c r="N26" s="14">
        <v>62</v>
      </c>
      <c r="O26" s="15" t="s">
        <v>1</v>
      </c>
      <c r="P26" s="13">
        <v>30</v>
      </c>
      <c r="Q26" s="11" t="s">
        <v>1</v>
      </c>
      <c r="R26" s="15">
        <v>94</v>
      </c>
      <c r="S26" s="12" t="s">
        <v>1</v>
      </c>
    </row>
    <row r="27" spans="1:19" x14ac:dyDescent="0.25">
      <c r="A27" s="8" t="s">
        <v>37</v>
      </c>
      <c r="B27" s="8" t="s">
        <v>38</v>
      </c>
      <c r="C27" s="18" t="s">
        <v>1</v>
      </c>
      <c r="D27" s="17">
        <v>68</v>
      </c>
      <c r="E27" s="22">
        <v>40</v>
      </c>
      <c r="F27" s="19" t="s">
        <v>1</v>
      </c>
      <c r="G27" s="21">
        <v>61</v>
      </c>
      <c r="H27" s="23">
        <v>80</v>
      </c>
      <c r="I27" s="16">
        <v>77</v>
      </c>
      <c r="J27" s="20">
        <v>98</v>
      </c>
      <c r="L27" s="10">
        <v>26</v>
      </c>
      <c r="M27" s="9">
        <v>76</v>
      </c>
      <c r="N27" s="14">
        <v>40</v>
      </c>
      <c r="O27" s="15" t="s">
        <v>1</v>
      </c>
      <c r="P27" s="13">
        <v>64</v>
      </c>
      <c r="Q27" s="11">
        <v>83</v>
      </c>
      <c r="R27" s="15">
        <v>78</v>
      </c>
      <c r="S27" s="12">
        <v>101</v>
      </c>
    </row>
    <row r="28" spans="1:19" x14ac:dyDescent="0.25">
      <c r="A28" s="8" t="s">
        <v>39</v>
      </c>
      <c r="B28" s="8" t="s">
        <v>40</v>
      </c>
      <c r="C28" s="18">
        <v>1</v>
      </c>
      <c r="D28" s="17">
        <v>58</v>
      </c>
      <c r="E28" s="22">
        <v>56</v>
      </c>
      <c r="F28" s="19">
        <v>20</v>
      </c>
      <c r="G28" s="21" t="s">
        <v>1</v>
      </c>
      <c r="H28" s="23" t="s">
        <v>1</v>
      </c>
      <c r="I28" s="16">
        <v>63</v>
      </c>
      <c r="J28" s="20" t="s">
        <v>1</v>
      </c>
      <c r="L28" s="10">
        <v>1</v>
      </c>
      <c r="M28" s="9">
        <v>58</v>
      </c>
      <c r="N28" s="14">
        <v>56</v>
      </c>
      <c r="O28" s="15">
        <v>20</v>
      </c>
      <c r="P28" s="13" t="s">
        <v>1</v>
      </c>
      <c r="Q28" s="11" t="s">
        <v>1</v>
      </c>
      <c r="R28" s="15">
        <v>63</v>
      </c>
      <c r="S28" s="12" t="s">
        <v>1</v>
      </c>
    </row>
    <row r="29" spans="1:19" x14ac:dyDescent="0.25">
      <c r="A29" s="8" t="s">
        <v>41</v>
      </c>
      <c r="B29" s="8" t="s">
        <v>42</v>
      </c>
      <c r="C29" s="18">
        <v>69</v>
      </c>
      <c r="D29" s="17">
        <v>54</v>
      </c>
      <c r="E29" s="22">
        <v>100</v>
      </c>
      <c r="F29" s="19" t="s">
        <v>1</v>
      </c>
      <c r="G29" s="21">
        <v>14</v>
      </c>
      <c r="H29" s="23">
        <v>95</v>
      </c>
      <c r="I29" s="16">
        <v>61</v>
      </c>
      <c r="J29" s="20" t="s">
        <v>1</v>
      </c>
      <c r="L29" s="10">
        <v>47</v>
      </c>
      <c r="M29" s="9">
        <v>51</v>
      </c>
      <c r="N29" s="14">
        <v>97</v>
      </c>
      <c r="O29" s="15" t="s">
        <v>1</v>
      </c>
      <c r="P29" s="13">
        <v>13</v>
      </c>
      <c r="Q29" s="11">
        <v>96</v>
      </c>
      <c r="R29" s="15">
        <v>69</v>
      </c>
      <c r="S29" s="12" t="s">
        <v>1</v>
      </c>
    </row>
    <row r="30" spans="1:19" x14ac:dyDescent="0.25">
      <c r="A30" s="8" t="s">
        <v>43</v>
      </c>
      <c r="B30" s="8" t="s">
        <v>44</v>
      </c>
      <c r="C30" s="18">
        <v>1</v>
      </c>
      <c r="D30" s="17">
        <v>15</v>
      </c>
      <c r="E30" s="22">
        <v>55</v>
      </c>
      <c r="F30" s="19">
        <v>84</v>
      </c>
      <c r="G30" s="21">
        <v>36</v>
      </c>
      <c r="H30" s="23">
        <v>54</v>
      </c>
      <c r="I30" s="16">
        <v>91</v>
      </c>
      <c r="J30" s="20">
        <v>102</v>
      </c>
      <c r="L30" s="10">
        <v>1</v>
      </c>
      <c r="M30" s="9">
        <v>18</v>
      </c>
      <c r="N30" s="14">
        <v>45</v>
      </c>
      <c r="O30" s="15">
        <v>81</v>
      </c>
      <c r="P30" s="13">
        <v>39</v>
      </c>
      <c r="Q30" s="11">
        <v>55</v>
      </c>
      <c r="R30" s="15">
        <v>89</v>
      </c>
      <c r="S30" s="12">
        <v>100</v>
      </c>
    </row>
    <row r="31" spans="1:19" x14ac:dyDescent="0.25">
      <c r="A31" s="8" t="s">
        <v>45</v>
      </c>
      <c r="B31" s="8" t="s">
        <v>46</v>
      </c>
      <c r="C31" s="18" t="s">
        <v>1</v>
      </c>
      <c r="D31" s="17">
        <v>64</v>
      </c>
      <c r="E31" s="22">
        <v>61</v>
      </c>
      <c r="F31" s="19">
        <v>80</v>
      </c>
      <c r="G31" s="21">
        <v>79</v>
      </c>
      <c r="H31" s="23">
        <v>72</v>
      </c>
      <c r="I31" s="16">
        <v>82</v>
      </c>
      <c r="J31" s="20">
        <v>97</v>
      </c>
      <c r="L31" s="10">
        <v>13</v>
      </c>
      <c r="M31" s="9">
        <v>68</v>
      </c>
      <c r="N31" s="14">
        <v>57</v>
      </c>
      <c r="O31" s="15">
        <v>85</v>
      </c>
      <c r="P31" s="13">
        <v>79</v>
      </c>
      <c r="Q31" s="11">
        <v>75</v>
      </c>
      <c r="R31" s="15">
        <v>74</v>
      </c>
      <c r="S31" s="12">
        <v>100</v>
      </c>
    </row>
    <row r="32" spans="1:19" x14ac:dyDescent="0.25">
      <c r="A32" s="8" t="s">
        <v>47</v>
      </c>
      <c r="B32" s="8" t="s">
        <v>48</v>
      </c>
      <c r="C32" s="18" t="s">
        <v>1</v>
      </c>
      <c r="D32" s="17">
        <v>4</v>
      </c>
      <c r="E32" s="22">
        <v>20</v>
      </c>
      <c r="F32" s="19">
        <v>44</v>
      </c>
      <c r="G32" s="21">
        <v>8</v>
      </c>
      <c r="H32" s="23">
        <v>17</v>
      </c>
      <c r="I32" s="16">
        <v>54</v>
      </c>
      <c r="J32" s="20">
        <v>78</v>
      </c>
      <c r="L32" s="10">
        <v>5</v>
      </c>
      <c r="M32" s="9">
        <v>8</v>
      </c>
      <c r="N32" s="14">
        <v>20</v>
      </c>
      <c r="O32" s="15">
        <v>46</v>
      </c>
      <c r="P32" s="13">
        <v>11</v>
      </c>
      <c r="Q32" s="11">
        <v>18</v>
      </c>
      <c r="R32" s="15">
        <v>68</v>
      </c>
      <c r="S32" s="12">
        <v>86</v>
      </c>
    </row>
    <row r="33" spans="1:19" x14ac:dyDescent="0.25">
      <c r="A33" s="8" t="s">
        <v>49</v>
      </c>
      <c r="B33" s="8" t="s">
        <v>50</v>
      </c>
      <c r="C33" s="18">
        <v>5</v>
      </c>
      <c r="D33" s="17">
        <v>21</v>
      </c>
      <c r="E33" s="22">
        <v>88</v>
      </c>
      <c r="F33" s="19">
        <v>99</v>
      </c>
      <c r="G33" s="21">
        <v>60</v>
      </c>
      <c r="H33" s="23">
        <v>104</v>
      </c>
      <c r="I33" s="16">
        <v>103</v>
      </c>
      <c r="J33" s="20" t="s">
        <v>1</v>
      </c>
      <c r="L33" s="10">
        <v>1</v>
      </c>
      <c r="M33" s="9">
        <v>27</v>
      </c>
      <c r="N33" s="14">
        <v>83</v>
      </c>
      <c r="O33" s="15">
        <v>104</v>
      </c>
      <c r="P33" s="13">
        <v>56</v>
      </c>
      <c r="Q33" s="11">
        <v>108</v>
      </c>
      <c r="R33" s="15">
        <v>110</v>
      </c>
      <c r="S33" s="12" t="s">
        <v>1</v>
      </c>
    </row>
    <row r="34" spans="1:19" x14ac:dyDescent="0.25">
      <c r="A34" s="8" t="s">
        <v>51</v>
      </c>
      <c r="B34" s="8" t="s">
        <v>52</v>
      </c>
      <c r="C34" s="18">
        <v>10</v>
      </c>
      <c r="D34" s="17">
        <v>30</v>
      </c>
      <c r="E34" s="22">
        <v>39</v>
      </c>
      <c r="F34" s="19">
        <v>81</v>
      </c>
      <c r="G34" s="21">
        <v>75</v>
      </c>
      <c r="H34" s="23">
        <v>68</v>
      </c>
      <c r="I34" s="16">
        <v>60</v>
      </c>
      <c r="J34" s="20">
        <v>109</v>
      </c>
      <c r="L34" s="10">
        <v>13</v>
      </c>
      <c r="M34" s="9">
        <v>27</v>
      </c>
      <c r="N34" s="14">
        <v>41</v>
      </c>
      <c r="O34" s="15">
        <v>67</v>
      </c>
      <c r="P34" s="13" t="s">
        <v>230</v>
      </c>
      <c r="Q34" s="11">
        <v>72</v>
      </c>
      <c r="R34" s="15">
        <v>63</v>
      </c>
      <c r="S34" s="12">
        <v>113</v>
      </c>
    </row>
    <row r="35" spans="1:19" x14ac:dyDescent="0.25">
      <c r="A35" s="8" t="s">
        <v>53</v>
      </c>
      <c r="B35" s="8" t="s">
        <v>54</v>
      </c>
      <c r="C35" s="18">
        <v>5</v>
      </c>
      <c r="D35" s="17">
        <v>35</v>
      </c>
      <c r="E35" s="22">
        <v>53</v>
      </c>
      <c r="F35" s="19">
        <v>58</v>
      </c>
      <c r="G35" s="21" t="s">
        <v>1</v>
      </c>
      <c r="H35" s="23">
        <v>76</v>
      </c>
      <c r="I35" s="16">
        <v>86</v>
      </c>
      <c r="J35" s="20">
        <v>98</v>
      </c>
      <c r="L35" s="10">
        <v>5</v>
      </c>
      <c r="M35" s="9">
        <v>36</v>
      </c>
      <c r="N35" s="14">
        <v>48</v>
      </c>
      <c r="O35" s="15">
        <v>58</v>
      </c>
      <c r="P35" s="13" t="s">
        <v>1</v>
      </c>
      <c r="Q35" s="11">
        <v>78</v>
      </c>
      <c r="R35" s="15">
        <v>86</v>
      </c>
      <c r="S35" s="12">
        <v>100</v>
      </c>
    </row>
    <row r="36" spans="1:19" x14ac:dyDescent="0.25">
      <c r="A36" s="8" t="s">
        <v>55</v>
      </c>
      <c r="B36" s="8" t="s">
        <v>56</v>
      </c>
      <c r="C36" s="18">
        <v>13</v>
      </c>
      <c r="D36" s="17">
        <v>23</v>
      </c>
      <c r="E36" s="22">
        <v>53</v>
      </c>
      <c r="F36" s="19">
        <v>66</v>
      </c>
      <c r="G36" s="21" t="s">
        <v>1</v>
      </c>
      <c r="H36" s="23">
        <v>97</v>
      </c>
      <c r="I36" s="16">
        <v>107</v>
      </c>
      <c r="J36" s="20">
        <v>100</v>
      </c>
      <c r="L36" s="10">
        <v>13</v>
      </c>
      <c r="M36" s="9">
        <v>23</v>
      </c>
      <c r="N36" s="14">
        <v>46</v>
      </c>
      <c r="O36" s="15">
        <v>61</v>
      </c>
      <c r="P36" s="13" t="s">
        <v>1</v>
      </c>
      <c r="Q36" s="11">
        <v>98</v>
      </c>
      <c r="R36" s="15">
        <v>109</v>
      </c>
      <c r="S36" s="12">
        <v>102</v>
      </c>
    </row>
    <row r="37" spans="1:19" x14ac:dyDescent="0.25">
      <c r="A37" s="8" t="s">
        <v>57</v>
      </c>
      <c r="B37" s="8" t="s">
        <v>58</v>
      </c>
      <c r="C37" s="18">
        <v>15</v>
      </c>
      <c r="D37" s="17">
        <v>38</v>
      </c>
      <c r="E37" s="22">
        <v>31</v>
      </c>
      <c r="F37" s="19">
        <v>40</v>
      </c>
      <c r="G37" s="21">
        <v>40</v>
      </c>
      <c r="H37" s="23">
        <v>40</v>
      </c>
      <c r="I37" s="16">
        <v>40</v>
      </c>
      <c r="J37" s="20">
        <v>40</v>
      </c>
      <c r="L37" s="10">
        <v>30</v>
      </c>
      <c r="M37" s="9">
        <v>37</v>
      </c>
      <c r="N37" s="14">
        <v>35</v>
      </c>
      <c r="O37" s="15">
        <v>43</v>
      </c>
      <c r="P37" s="13">
        <v>43</v>
      </c>
      <c r="Q37" s="11">
        <v>43</v>
      </c>
      <c r="R37" s="15">
        <v>43</v>
      </c>
      <c r="S37" s="12">
        <v>43</v>
      </c>
    </row>
    <row r="38" spans="1:19" x14ac:dyDescent="0.25">
      <c r="A38" s="8" t="s">
        <v>59</v>
      </c>
      <c r="B38" s="8" t="s">
        <v>60</v>
      </c>
      <c r="C38" s="18">
        <v>13</v>
      </c>
      <c r="D38" s="17">
        <v>25</v>
      </c>
      <c r="E38" s="22">
        <v>38</v>
      </c>
      <c r="F38" s="19">
        <v>78</v>
      </c>
      <c r="G38" s="21">
        <v>61</v>
      </c>
      <c r="H38" s="23">
        <v>48</v>
      </c>
      <c r="I38" s="16">
        <v>37</v>
      </c>
      <c r="J38" s="20">
        <v>78</v>
      </c>
      <c r="L38" s="10">
        <v>12</v>
      </c>
      <c r="M38" s="9">
        <v>17</v>
      </c>
      <c r="N38" s="14">
        <v>39</v>
      </c>
      <c r="O38" s="15">
        <v>64</v>
      </c>
      <c r="P38" s="13">
        <v>53</v>
      </c>
      <c r="Q38" s="11">
        <v>51</v>
      </c>
      <c r="R38" s="15">
        <v>36</v>
      </c>
      <c r="S38" s="12">
        <v>78</v>
      </c>
    </row>
    <row r="39" spans="1:19" x14ac:dyDescent="0.25">
      <c r="A39" s="8">
        <v>3</v>
      </c>
      <c r="B39" s="8" t="s">
        <v>61</v>
      </c>
      <c r="C39" s="18">
        <v>5</v>
      </c>
      <c r="D39" s="17">
        <v>43</v>
      </c>
      <c r="E39" s="22">
        <v>72</v>
      </c>
      <c r="F39" s="19">
        <v>78</v>
      </c>
      <c r="G39" s="21">
        <v>47</v>
      </c>
      <c r="H39" s="23">
        <v>67</v>
      </c>
      <c r="I39" s="16">
        <v>82</v>
      </c>
      <c r="J39" s="20">
        <v>119</v>
      </c>
      <c r="L39" s="10">
        <v>7</v>
      </c>
      <c r="M39" s="9">
        <v>42</v>
      </c>
      <c r="N39" s="14">
        <v>77</v>
      </c>
      <c r="O39" s="15">
        <v>82</v>
      </c>
      <c r="P39" s="13">
        <v>52</v>
      </c>
      <c r="Q39" s="11">
        <v>58</v>
      </c>
      <c r="R39" s="15">
        <v>75</v>
      </c>
      <c r="S39" s="12">
        <v>123</v>
      </c>
    </row>
    <row r="40" spans="1:19" x14ac:dyDescent="0.25">
      <c r="A40" s="8" t="s">
        <v>62</v>
      </c>
      <c r="B40" s="8" t="s">
        <v>63</v>
      </c>
      <c r="C40" s="18">
        <v>8</v>
      </c>
      <c r="D40" s="17">
        <v>42</v>
      </c>
      <c r="E40" s="22">
        <v>72</v>
      </c>
      <c r="F40" s="19">
        <v>76</v>
      </c>
      <c r="G40" s="21">
        <v>71</v>
      </c>
      <c r="H40" s="23">
        <v>75</v>
      </c>
      <c r="I40" s="16">
        <v>99</v>
      </c>
      <c r="J40" s="20">
        <v>118</v>
      </c>
      <c r="L40" s="10">
        <v>11</v>
      </c>
      <c r="M40" s="9">
        <v>33</v>
      </c>
      <c r="N40" s="14">
        <v>77</v>
      </c>
      <c r="O40" s="15">
        <v>82</v>
      </c>
      <c r="P40" s="13">
        <v>58</v>
      </c>
      <c r="Q40" s="11">
        <v>60</v>
      </c>
      <c r="R40" s="15">
        <v>88</v>
      </c>
      <c r="S40" s="12">
        <v>121</v>
      </c>
    </row>
    <row r="41" spans="1:19" x14ac:dyDescent="0.25">
      <c r="A41" s="8" t="s">
        <v>64</v>
      </c>
      <c r="B41" s="8" t="s">
        <v>65</v>
      </c>
      <c r="C41" s="18">
        <v>12</v>
      </c>
      <c r="D41" s="17">
        <v>56</v>
      </c>
      <c r="E41" s="22">
        <v>76</v>
      </c>
      <c r="F41" s="19">
        <v>89</v>
      </c>
      <c r="G41" s="21">
        <v>39</v>
      </c>
      <c r="H41" s="23">
        <v>86</v>
      </c>
      <c r="I41" s="16">
        <v>87</v>
      </c>
      <c r="J41" s="20">
        <v>100</v>
      </c>
      <c r="L41" s="10">
        <v>9</v>
      </c>
      <c r="M41" s="9">
        <v>43</v>
      </c>
      <c r="N41" s="14">
        <v>77</v>
      </c>
      <c r="O41" s="15">
        <v>90</v>
      </c>
      <c r="P41" s="13">
        <v>39</v>
      </c>
      <c r="Q41" s="11">
        <v>94</v>
      </c>
      <c r="R41" s="15">
        <v>85</v>
      </c>
      <c r="S41" s="12">
        <v>102</v>
      </c>
    </row>
    <row r="42" spans="1:19" x14ac:dyDescent="0.25">
      <c r="A42" s="8" t="s">
        <v>66</v>
      </c>
      <c r="B42" s="8" t="s">
        <v>67</v>
      </c>
      <c r="C42" s="18">
        <v>22</v>
      </c>
      <c r="D42" s="17">
        <v>43</v>
      </c>
      <c r="E42" s="22">
        <v>62</v>
      </c>
      <c r="F42" s="19">
        <v>85</v>
      </c>
      <c r="G42" s="21">
        <v>39</v>
      </c>
      <c r="H42" s="23">
        <v>83</v>
      </c>
      <c r="I42" s="16">
        <v>94</v>
      </c>
      <c r="J42" s="20">
        <v>97</v>
      </c>
      <c r="L42" s="10">
        <v>26</v>
      </c>
      <c r="M42" s="9">
        <v>47</v>
      </c>
      <c r="N42" s="14">
        <v>61</v>
      </c>
      <c r="O42" s="15">
        <v>92</v>
      </c>
      <c r="P42" s="13">
        <v>33</v>
      </c>
      <c r="Q42" s="11">
        <v>78</v>
      </c>
      <c r="R42" s="15">
        <v>77</v>
      </c>
      <c r="S42" s="12">
        <v>96</v>
      </c>
    </row>
    <row r="43" spans="1:19" x14ac:dyDescent="0.25">
      <c r="A43" s="8" t="s">
        <v>68</v>
      </c>
      <c r="B43" s="8" t="s">
        <v>69</v>
      </c>
      <c r="C43" s="18">
        <v>3</v>
      </c>
      <c r="D43" s="17">
        <v>40</v>
      </c>
      <c r="E43" s="22">
        <v>77</v>
      </c>
      <c r="F43" s="19">
        <v>72</v>
      </c>
      <c r="G43" s="21">
        <v>82</v>
      </c>
      <c r="H43" s="23">
        <v>51</v>
      </c>
      <c r="I43" s="16">
        <v>102</v>
      </c>
      <c r="J43" s="20">
        <v>125</v>
      </c>
      <c r="L43" s="10">
        <v>2</v>
      </c>
      <c r="M43" s="9">
        <v>27</v>
      </c>
      <c r="N43" s="14">
        <v>85</v>
      </c>
      <c r="O43" s="15">
        <v>57</v>
      </c>
      <c r="P43" s="13">
        <v>67</v>
      </c>
      <c r="Q43" s="11">
        <v>30</v>
      </c>
      <c r="R43" s="15">
        <v>92</v>
      </c>
      <c r="S43" s="12">
        <v>123</v>
      </c>
    </row>
    <row r="44" spans="1:19" x14ac:dyDescent="0.25">
      <c r="A44" s="8" t="s">
        <v>70</v>
      </c>
      <c r="B44" s="8" t="s">
        <v>71</v>
      </c>
      <c r="C44" s="18">
        <v>8</v>
      </c>
      <c r="D44" s="17">
        <v>47</v>
      </c>
      <c r="E44" s="22">
        <v>65</v>
      </c>
      <c r="F44" s="19">
        <v>43</v>
      </c>
      <c r="G44" s="21">
        <v>101</v>
      </c>
      <c r="H44" s="23">
        <v>65</v>
      </c>
      <c r="I44" s="16">
        <v>101</v>
      </c>
      <c r="J44" s="20">
        <v>124</v>
      </c>
      <c r="L44" s="10">
        <v>13</v>
      </c>
      <c r="M44" s="9">
        <v>32</v>
      </c>
      <c r="N44" s="14">
        <v>80</v>
      </c>
      <c r="O44" s="15">
        <v>70</v>
      </c>
      <c r="P44" s="13">
        <v>92</v>
      </c>
      <c r="Q44" s="11">
        <v>19</v>
      </c>
      <c r="R44" s="15">
        <v>88</v>
      </c>
      <c r="S44" s="12">
        <v>126</v>
      </c>
    </row>
    <row r="45" spans="1:19" x14ac:dyDescent="0.25">
      <c r="A45" s="8" t="s">
        <v>72</v>
      </c>
      <c r="B45" s="8" t="s">
        <v>73</v>
      </c>
      <c r="C45" s="18">
        <v>11</v>
      </c>
      <c r="D45" s="17">
        <v>42</v>
      </c>
      <c r="E45" s="22">
        <v>60</v>
      </c>
      <c r="F45" s="19">
        <v>57</v>
      </c>
      <c r="G45" s="21">
        <v>18</v>
      </c>
      <c r="H45" s="23">
        <v>75</v>
      </c>
      <c r="I45" s="16">
        <v>41</v>
      </c>
      <c r="J45" s="20">
        <v>95</v>
      </c>
      <c r="L45" s="10">
        <v>11</v>
      </c>
      <c r="M45" s="9">
        <v>50</v>
      </c>
      <c r="N45" s="14">
        <v>54</v>
      </c>
      <c r="O45" s="15">
        <v>45</v>
      </c>
      <c r="P45" s="13">
        <v>41</v>
      </c>
      <c r="Q45" s="11">
        <v>67</v>
      </c>
      <c r="R45" s="15">
        <v>35</v>
      </c>
      <c r="S45" s="12">
        <v>105</v>
      </c>
    </row>
    <row r="46" spans="1:19" x14ac:dyDescent="0.25">
      <c r="A46" s="8" t="s">
        <v>74</v>
      </c>
      <c r="B46" s="8" t="s">
        <v>75</v>
      </c>
      <c r="C46" s="18">
        <v>17</v>
      </c>
      <c r="D46" s="17">
        <v>42</v>
      </c>
      <c r="E46" s="22">
        <v>68</v>
      </c>
      <c r="F46" s="19">
        <v>84</v>
      </c>
      <c r="G46" s="21">
        <v>14</v>
      </c>
      <c r="H46" s="23">
        <v>98</v>
      </c>
      <c r="I46" s="16">
        <v>95</v>
      </c>
      <c r="J46" s="20">
        <v>110</v>
      </c>
      <c r="L46" s="10">
        <v>17</v>
      </c>
      <c r="M46" s="9">
        <v>45</v>
      </c>
      <c r="N46" s="14">
        <v>65</v>
      </c>
      <c r="O46" s="15">
        <v>81</v>
      </c>
      <c r="P46" s="13">
        <v>14</v>
      </c>
      <c r="Q46" s="11">
        <v>97</v>
      </c>
      <c r="R46" s="15">
        <v>94</v>
      </c>
      <c r="S46" s="12">
        <v>111</v>
      </c>
    </row>
    <row r="47" spans="1:19" x14ac:dyDescent="0.25">
      <c r="A47" s="8" t="s">
        <v>76</v>
      </c>
      <c r="B47" s="8" t="s">
        <v>77</v>
      </c>
      <c r="C47" s="18">
        <v>5</v>
      </c>
      <c r="D47" s="17">
        <v>31</v>
      </c>
      <c r="E47" s="22">
        <v>44</v>
      </c>
      <c r="F47" s="19">
        <v>63</v>
      </c>
      <c r="G47" s="21">
        <v>69</v>
      </c>
      <c r="H47" s="23">
        <v>70</v>
      </c>
      <c r="I47" s="16">
        <v>62</v>
      </c>
      <c r="J47" s="20">
        <v>73</v>
      </c>
      <c r="L47" s="10">
        <v>7</v>
      </c>
      <c r="M47" s="9">
        <v>40</v>
      </c>
      <c r="N47" s="14">
        <v>31</v>
      </c>
      <c r="O47" s="15">
        <v>38</v>
      </c>
      <c r="P47" s="13">
        <v>79</v>
      </c>
      <c r="Q47" s="11">
        <v>59</v>
      </c>
      <c r="R47" s="15">
        <v>45</v>
      </c>
      <c r="S47" s="12">
        <v>93</v>
      </c>
    </row>
    <row r="48" spans="1:19" x14ac:dyDescent="0.25">
      <c r="A48" s="8" t="s">
        <v>78</v>
      </c>
      <c r="B48" s="8" t="s">
        <v>79</v>
      </c>
      <c r="C48" s="18">
        <v>36</v>
      </c>
      <c r="D48" s="17">
        <v>34</v>
      </c>
      <c r="E48" s="22">
        <v>63</v>
      </c>
      <c r="F48" s="19">
        <v>28</v>
      </c>
      <c r="G48" s="21">
        <v>9</v>
      </c>
      <c r="H48" s="23">
        <v>32</v>
      </c>
      <c r="I48" s="16">
        <v>10</v>
      </c>
      <c r="J48" s="20">
        <v>68</v>
      </c>
      <c r="L48" s="10">
        <v>30</v>
      </c>
      <c r="M48" s="9">
        <v>51</v>
      </c>
      <c r="N48" s="14">
        <v>61</v>
      </c>
      <c r="O48" s="15">
        <v>32</v>
      </c>
      <c r="P48" s="13">
        <v>23</v>
      </c>
      <c r="Q48" s="11">
        <v>31</v>
      </c>
      <c r="R48" s="15">
        <v>15</v>
      </c>
      <c r="S48" s="12">
        <v>76</v>
      </c>
    </row>
    <row r="49" spans="1:19" x14ac:dyDescent="0.25">
      <c r="A49" s="8" t="s">
        <v>80</v>
      </c>
      <c r="B49" s="8" t="s">
        <v>81</v>
      </c>
      <c r="C49" s="18">
        <v>18</v>
      </c>
      <c r="D49" s="17">
        <v>61</v>
      </c>
      <c r="E49" s="22">
        <v>85</v>
      </c>
      <c r="F49" s="19">
        <v>94</v>
      </c>
      <c r="G49" s="21">
        <v>58</v>
      </c>
      <c r="H49" s="23">
        <v>48</v>
      </c>
      <c r="I49" s="16">
        <v>77</v>
      </c>
      <c r="J49" s="20">
        <v>113</v>
      </c>
      <c r="L49" s="10">
        <v>22</v>
      </c>
      <c r="M49" s="9">
        <v>66</v>
      </c>
      <c r="N49" s="14">
        <v>85</v>
      </c>
      <c r="O49" s="15">
        <v>100</v>
      </c>
      <c r="P49" s="13">
        <v>60</v>
      </c>
      <c r="Q49" s="11">
        <v>48</v>
      </c>
      <c r="R49" s="15">
        <v>76</v>
      </c>
      <c r="S49" s="12">
        <v>112</v>
      </c>
    </row>
    <row r="50" spans="1:19" x14ac:dyDescent="0.25">
      <c r="A50" s="8" t="s">
        <v>82</v>
      </c>
      <c r="B50" s="8" t="s">
        <v>83</v>
      </c>
      <c r="C50" s="18">
        <v>9</v>
      </c>
      <c r="D50" s="17">
        <v>63</v>
      </c>
      <c r="E50" s="22">
        <v>80</v>
      </c>
      <c r="F50" s="19">
        <v>85</v>
      </c>
      <c r="G50" s="21">
        <v>49</v>
      </c>
      <c r="H50" s="23">
        <v>20</v>
      </c>
      <c r="I50" s="16">
        <v>30</v>
      </c>
      <c r="J50" s="20">
        <v>82</v>
      </c>
      <c r="L50" s="10">
        <v>9</v>
      </c>
      <c r="M50" s="9">
        <v>65</v>
      </c>
      <c r="N50" s="14">
        <v>81</v>
      </c>
      <c r="O50" s="15">
        <v>92</v>
      </c>
      <c r="P50" s="13">
        <v>49</v>
      </c>
      <c r="Q50" s="11">
        <v>19</v>
      </c>
      <c r="R50" s="15">
        <v>30</v>
      </c>
      <c r="S50" s="12">
        <v>85</v>
      </c>
    </row>
    <row r="51" spans="1:19" x14ac:dyDescent="0.25">
      <c r="A51" s="8" t="s">
        <v>84</v>
      </c>
      <c r="B51" s="8" t="s">
        <v>85</v>
      </c>
      <c r="C51" s="18">
        <v>45</v>
      </c>
      <c r="D51" s="17">
        <v>66</v>
      </c>
      <c r="E51" s="22">
        <v>97</v>
      </c>
      <c r="F51" s="19">
        <v>103</v>
      </c>
      <c r="G51" s="21">
        <v>48</v>
      </c>
      <c r="H51" s="23">
        <v>71</v>
      </c>
      <c r="I51" s="16">
        <v>104</v>
      </c>
      <c r="J51" s="20">
        <v>113</v>
      </c>
      <c r="L51" s="10">
        <v>45</v>
      </c>
      <c r="M51" s="9">
        <v>66</v>
      </c>
      <c r="N51" s="14">
        <v>98</v>
      </c>
      <c r="O51" s="15">
        <v>104</v>
      </c>
      <c r="P51" s="13">
        <v>48</v>
      </c>
      <c r="Q51" s="11">
        <v>71</v>
      </c>
      <c r="R51" s="15">
        <v>105</v>
      </c>
      <c r="S51" s="12">
        <v>115</v>
      </c>
    </row>
    <row r="52" spans="1:19" x14ac:dyDescent="0.25">
      <c r="A52" s="8" t="s">
        <v>86</v>
      </c>
      <c r="B52" s="8" t="s">
        <v>87</v>
      </c>
      <c r="C52" s="18">
        <v>40</v>
      </c>
      <c r="D52" s="17">
        <v>39</v>
      </c>
      <c r="E52" s="22">
        <v>34</v>
      </c>
      <c r="F52" s="19">
        <v>46</v>
      </c>
      <c r="G52" s="21">
        <v>69</v>
      </c>
      <c r="H52" s="23">
        <v>58</v>
      </c>
      <c r="I52" s="16">
        <v>81</v>
      </c>
      <c r="J52" s="20">
        <v>93</v>
      </c>
      <c r="L52" s="10">
        <v>43</v>
      </c>
      <c r="M52" s="9">
        <v>42</v>
      </c>
      <c r="N52" s="14">
        <v>36</v>
      </c>
      <c r="O52" s="15">
        <v>45</v>
      </c>
      <c r="P52" s="13">
        <v>71</v>
      </c>
      <c r="Q52" s="11">
        <v>61</v>
      </c>
      <c r="R52" s="15">
        <v>75</v>
      </c>
      <c r="S52" s="12">
        <v>78</v>
      </c>
    </row>
    <row r="53" spans="1:19" x14ac:dyDescent="0.25">
      <c r="A53" s="8">
        <v>4</v>
      </c>
      <c r="B53" s="8" t="s">
        <v>88</v>
      </c>
      <c r="C53" s="18">
        <v>4</v>
      </c>
      <c r="D53" s="17">
        <v>22</v>
      </c>
      <c r="E53" s="22">
        <v>28</v>
      </c>
      <c r="F53" s="19">
        <v>33</v>
      </c>
      <c r="G53" s="21">
        <v>17</v>
      </c>
      <c r="H53" s="23">
        <v>100</v>
      </c>
      <c r="I53" s="16">
        <v>59</v>
      </c>
      <c r="J53" s="20">
        <v>30</v>
      </c>
      <c r="L53" s="10">
        <v>5</v>
      </c>
      <c r="M53" s="9">
        <v>25</v>
      </c>
      <c r="N53" s="14">
        <v>32</v>
      </c>
      <c r="O53" s="15">
        <v>29</v>
      </c>
      <c r="P53" s="13">
        <v>17</v>
      </c>
      <c r="Q53" s="11">
        <v>110</v>
      </c>
      <c r="R53" s="15">
        <v>64</v>
      </c>
      <c r="S53" s="12">
        <v>30</v>
      </c>
    </row>
    <row r="54" spans="1:19" x14ac:dyDescent="0.25">
      <c r="A54" s="8" t="s">
        <v>89</v>
      </c>
      <c r="B54" s="8" t="s">
        <v>90</v>
      </c>
      <c r="C54" s="18">
        <v>13</v>
      </c>
      <c r="D54" s="17">
        <v>41</v>
      </c>
      <c r="E54" s="22">
        <v>42</v>
      </c>
      <c r="F54" s="19">
        <v>15</v>
      </c>
      <c r="G54" s="21">
        <v>20</v>
      </c>
      <c r="H54" s="23">
        <v>119</v>
      </c>
      <c r="I54" s="16">
        <v>98</v>
      </c>
      <c r="J54" s="20">
        <v>7</v>
      </c>
      <c r="L54" s="10">
        <v>13</v>
      </c>
      <c r="M54" s="9">
        <v>45</v>
      </c>
      <c r="N54" s="14">
        <v>42</v>
      </c>
      <c r="O54" s="15">
        <v>11</v>
      </c>
      <c r="P54" s="13">
        <v>20</v>
      </c>
      <c r="Q54" s="11">
        <v>126</v>
      </c>
      <c r="R54" s="15">
        <v>96</v>
      </c>
      <c r="S54" s="12">
        <v>8</v>
      </c>
    </row>
    <row r="55" spans="1:19" x14ac:dyDescent="0.25">
      <c r="A55" s="8" t="s">
        <v>91</v>
      </c>
      <c r="B55" s="8" t="s">
        <v>92</v>
      </c>
      <c r="C55" s="18">
        <v>26</v>
      </c>
      <c r="D55" s="17">
        <v>18</v>
      </c>
      <c r="E55" s="22">
        <v>38</v>
      </c>
      <c r="F55" s="19">
        <v>26</v>
      </c>
      <c r="G55" s="21">
        <v>2</v>
      </c>
      <c r="H55" s="23">
        <v>111</v>
      </c>
      <c r="I55" s="16">
        <v>49</v>
      </c>
      <c r="J55" s="20">
        <v>18</v>
      </c>
      <c r="L55" s="10">
        <v>29</v>
      </c>
      <c r="M55" s="9">
        <v>29</v>
      </c>
      <c r="N55" s="14">
        <v>40</v>
      </c>
      <c r="O55" s="15">
        <v>29</v>
      </c>
      <c r="P55" s="13">
        <v>1</v>
      </c>
      <c r="Q55" s="11">
        <v>128</v>
      </c>
      <c r="R55" s="15">
        <v>40</v>
      </c>
      <c r="S55" s="12">
        <v>20</v>
      </c>
    </row>
    <row r="56" spans="1:19" x14ac:dyDescent="0.25">
      <c r="A56" s="8" t="s">
        <v>93</v>
      </c>
      <c r="B56" s="8" t="s">
        <v>94</v>
      </c>
      <c r="C56" s="18">
        <v>15</v>
      </c>
      <c r="D56" s="17">
        <v>18</v>
      </c>
      <c r="E56" s="22">
        <v>8</v>
      </c>
      <c r="F56" s="19">
        <v>19</v>
      </c>
      <c r="G56" s="21">
        <v>80</v>
      </c>
      <c r="H56" s="23">
        <v>78</v>
      </c>
      <c r="I56" s="16">
        <v>84</v>
      </c>
      <c r="J56" s="20">
        <v>46</v>
      </c>
      <c r="L56" s="10">
        <v>17</v>
      </c>
      <c r="M56" s="9">
        <v>18</v>
      </c>
      <c r="N56" s="14">
        <v>12</v>
      </c>
      <c r="O56" s="15">
        <v>16</v>
      </c>
      <c r="P56" s="13">
        <v>84</v>
      </c>
      <c r="Q56" s="11">
        <v>72</v>
      </c>
      <c r="R56" s="15">
        <v>85</v>
      </c>
      <c r="S56" s="12">
        <v>32</v>
      </c>
    </row>
    <row r="57" spans="1:19" x14ac:dyDescent="0.25">
      <c r="A57" s="8" t="s">
        <v>95</v>
      </c>
      <c r="B57" s="8" t="s">
        <v>96</v>
      </c>
      <c r="C57" s="18" t="s">
        <v>1</v>
      </c>
      <c r="D57" s="17">
        <v>54</v>
      </c>
      <c r="E57" s="22">
        <v>80</v>
      </c>
      <c r="F57" s="19">
        <v>11</v>
      </c>
      <c r="G57" s="21" t="s">
        <v>1</v>
      </c>
      <c r="H57" s="23">
        <v>43</v>
      </c>
      <c r="I57" s="16">
        <v>66</v>
      </c>
      <c r="J57" s="20">
        <v>1</v>
      </c>
      <c r="L57" s="10" t="s">
        <v>1</v>
      </c>
      <c r="M57" s="9">
        <v>52</v>
      </c>
      <c r="N57" s="14">
        <v>80</v>
      </c>
      <c r="O57" s="15">
        <v>8</v>
      </c>
      <c r="P57" s="13" t="s">
        <v>1</v>
      </c>
      <c r="Q57" s="11">
        <v>76</v>
      </c>
      <c r="R57" s="15">
        <v>61</v>
      </c>
      <c r="S57" s="12">
        <v>1</v>
      </c>
    </row>
    <row r="58" spans="1:19" x14ac:dyDescent="0.25">
      <c r="A58" s="8" t="s">
        <v>97</v>
      </c>
      <c r="B58" s="8" t="s">
        <v>98</v>
      </c>
      <c r="C58" s="18">
        <v>2</v>
      </c>
      <c r="D58" s="17">
        <v>22</v>
      </c>
      <c r="E58" s="22">
        <v>41</v>
      </c>
      <c r="F58" s="19">
        <v>109</v>
      </c>
      <c r="G58" s="21">
        <v>13</v>
      </c>
      <c r="H58" s="23">
        <v>118</v>
      </c>
      <c r="I58" s="16">
        <v>83</v>
      </c>
      <c r="J58" s="20">
        <v>37</v>
      </c>
      <c r="L58" s="10">
        <v>5</v>
      </c>
      <c r="M58" s="9">
        <v>29</v>
      </c>
      <c r="N58" s="14">
        <v>41</v>
      </c>
      <c r="O58" s="15">
        <v>108</v>
      </c>
      <c r="P58" s="13" t="s">
        <v>231</v>
      </c>
      <c r="Q58" s="11">
        <v>118</v>
      </c>
      <c r="R58" s="15">
        <v>90</v>
      </c>
      <c r="S58" s="12" t="s">
        <v>224</v>
      </c>
    </row>
    <row r="59" spans="1:19" x14ac:dyDescent="0.25">
      <c r="A59" s="8" t="s">
        <v>99</v>
      </c>
      <c r="B59" s="8" t="s">
        <v>100</v>
      </c>
      <c r="C59" s="18">
        <v>4</v>
      </c>
      <c r="D59" s="17">
        <v>4</v>
      </c>
      <c r="E59" s="22">
        <v>16</v>
      </c>
      <c r="F59" s="19">
        <v>78</v>
      </c>
      <c r="G59" s="21">
        <v>39</v>
      </c>
      <c r="H59" s="23">
        <v>112</v>
      </c>
      <c r="I59" s="16">
        <v>42</v>
      </c>
      <c r="J59" s="20">
        <v>92</v>
      </c>
      <c r="L59" s="10">
        <v>6</v>
      </c>
      <c r="M59" s="9">
        <v>2</v>
      </c>
      <c r="N59" s="14">
        <v>14</v>
      </c>
      <c r="O59" s="15">
        <v>84</v>
      </c>
      <c r="P59" s="13">
        <v>45</v>
      </c>
      <c r="Q59" s="11">
        <v>105</v>
      </c>
      <c r="R59" s="15">
        <v>48</v>
      </c>
      <c r="S59" s="12">
        <v>93</v>
      </c>
    </row>
    <row r="60" spans="1:19" x14ac:dyDescent="0.25">
      <c r="A60" s="8" t="s">
        <v>101</v>
      </c>
      <c r="B60" s="8" t="s">
        <v>102</v>
      </c>
      <c r="C60" s="18">
        <v>1</v>
      </c>
      <c r="D60" s="17">
        <v>6</v>
      </c>
      <c r="E60" s="22">
        <v>9</v>
      </c>
      <c r="F60" s="19">
        <v>50</v>
      </c>
      <c r="G60" s="21" t="s">
        <v>1</v>
      </c>
      <c r="H60" s="23">
        <v>17</v>
      </c>
      <c r="I60" s="16">
        <v>35</v>
      </c>
      <c r="J60" s="20" t="s">
        <v>1</v>
      </c>
      <c r="L60" s="10">
        <v>4</v>
      </c>
      <c r="M60" s="9">
        <v>6</v>
      </c>
      <c r="N60" s="14">
        <v>10</v>
      </c>
      <c r="O60" s="15">
        <v>41</v>
      </c>
      <c r="P60" s="13" t="s">
        <v>1</v>
      </c>
      <c r="Q60" s="11">
        <v>18</v>
      </c>
      <c r="R60" s="15">
        <v>32</v>
      </c>
      <c r="S60" s="12" t="s">
        <v>1</v>
      </c>
    </row>
    <row r="61" spans="1:19" x14ac:dyDescent="0.25">
      <c r="A61" s="8" t="s">
        <v>103</v>
      </c>
      <c r="B61" s="8" t="s">
        <v>104</v>
      </c>
      <c r="C61" s="18">
        <v>14</v>
      </c>
      <c r="D61" s="17">
        <v>58</v>
      </c>
      <c r="E61" s="22">
        <v>76</v>
      </c>
      <c r="F61" s="19">
        <v>62</v>
      </c>
      <c r="G61" s="21" t="s">
        <v>1</v>
      </c>
      <c r="H61" s="23">
        <v>60</v>
      </c>
      <c r="I61" s="16">
        <v>69</v>
      </c>
      <c r="J61" s="20" t="s">
        <v>1</v>
      </c>
      <c r="L61" s="10">
        <v>7</v>
      </c>
      <c r="M61" s="9">
        <v>48</v>
      </c>
      <c r="N61" s="14">
        <v>71</v>
      </c>
      <c r="O61" s="15">
        <v>37</v>
      </c>
      <c r="P61" s="13" t="s">
        <v>1</v>
      </c>
      <c r="Q61" s="11">
        <v>68</v>
      </c>
      <c r="R61" s="15">
        <v>60</v>
      </c>
      <c r="S61" s="12" t="s">
        <v>1</v>
      </c>
    </row>
    <row r="62" spans="1:19" x14ac:dyDescent="0.25">
      <c r="A62" s="8" t="s">
        <v>105</v>
      </c>
      <c r="B62" s="8" t="s">
        <v>106</v>
      </c>
      <c r="C62" s="18">
        <v>17</v>
      </c>
      <c r="D62" s="17">
        <v>28</v>
      </c>
      <c r="E62" s="22">
        <v>23</v>
      </c>
      <c r="F62" s="19">
        <v>40</v>
      </c>
      <c r="G62" s="21">
        <v>85</v>
      </c>
      <c r="H62" s="23">
        <v>30</v>
      </c>
      <c r="I62" s="16">
        <v>8</v>
      </c>
      <c r="J62" s="20">
        <v>115</v>
      </c>
      <c r="L62" s="10">
        <v>19</v>
      </c>
      <c r="M62" s="9">
        <v>27</v>
      </c>
      <c r="N62" s="14">
        <v>22</v>
      </c>
      <c r="O62" s="15">
        <v>35</v>
      </c>
      <c r="P62" s="13">
        <v>84</v>
      </c>
      <c r="Q62" s="11">
        <v>20</v>
      </c>
      <c r="R62" s="15">
        <v>7</v>
      </c>
      <c r="S62" s="12">
        <v>114</v>
      </c>
    </row>
    <row r="63" spans="1:19" x14ac:dyDescent="0.25">
      <c r="A63" s="8" t="s">
        <v>107</v>
      </c>
      <c r="B63" s="8" t="s">
        <v>108</v>
      </c>
      <c r="C63" s="18">
        <v>1</v>
      </c>
      <c r="D63" s="17">
        <v>74</v>
      </c>
      <c r="E63" s="22">
        <v>70</v>
      </c>
      <c r="F63" s="19">
        <v>62</v>
      </c>
      <c r="G63" s="21">
        <v>4</v>
      </c>
      <c r="H63" s="23">
        <v>68</v>
      </c>
      <c r="I63" s="16">
        <v>58</v>
      </c>
      <c r="J63" s="20">
        <v>113</v>
      </c>
      <c r="L63" s="10">
        <v>3</v>
      </c>
      <c r="M63" s="9">
        <v>74</v>
      </c>
      <c r="N63" s="14">
        <v>68</v>
      </c>
      <c r="O63" s="15">
        <v>61</v>
      </c>
      <c r="P63" s="13">
        <v>2</v>
      </c>
      <c r="Q63" s="11">
        <v>18</v>
      </c>
      <c r="R63" s="15">
        <v>54</v>
      </c>
      <c r="S63" s="12">
        <v>111</v>
      </c>
    </row>
    <row r="64" spans="1:19" x14ac:dyDescent="0.25">
      <c r="A64" s="8" t="s">
        <v>109</v>
      </c>
      <c r="B64" s="8" t="s">
        <v>110</v>
      </c>
      <c r="C64" s="18">
        <v>15</v>
      </c>
      <c r="D64" s="17">
        <v>32</v>
      </c>
      <c r="E64" s="22">
        <v>40</v>
      </c>
      <c r="F64" s="19">
        <v>101</v>
      </c>
      <c r="G64" s="21">
        <v>99</v>
      </c>
      <c r="H64" s="23">
        <v>51</v>
      </c>
      <c r="I64" s="16">
        <v>36</v>
      </c>
      <c r="J64" s="20">
        <v>88</v>
      </c>
      <c r="L64" s="10">
        <v>15</v>
      </c>
      <c r="M64" s="9">
        <v>17</v>
      </c>
      <c r="N64" s="14">
        <v>34</v>
      </c>
      <c r="O64" s="15">
        <v>90</v>
      </c>
      <c r="P64" s="13">
        <v>104</v>
      </c>
      <c r="Q64" s="11">
        <v>27</v>
      </c>
      <c r="R64" s="15">
        <v>37</v>
      </c>
      <c r="S64" s="12">
        <v>108</v>
      </c>
    </row>
    <row r="65" spans="1:19" x14ac:dyDescent="0.25">
      <c r="A65" s="8" t="s">
        <v>111</v>
      </c>
      <c r="B65" s="8" t="s">
        <v>112</v>
      </c>
      <c r="C65" s="18">
        <v>38</v>
      </c>
      <c r="D65" s="17">
        <v>25</v>
      </c>
      <c r="E65" s="22">
        <v>20</v>
      </c>
      <c r="F65" s="19">
        <v>33</v>
      </c>
      <c r="G65" s="21">
        <v>108</v>
      </c>
      <c r="H65" s="23">
        <v>28</v>
      </c>
      <c r="I65" s="16">
        <v>7</v>
      </c>
      <c r="J65" s="20">
        <v>91</v>
      </c>
      <c r="L65" s="10">
        <v>35</v>
      </c>
      <c r="M65" s="9">
        <v>25</v>
      </c>
      <c r="N65" s="14">
        <v>19</v>
      </c>
      <c r="O65" s="15">
        <v>33</v>
      </c>
      <c r="P65" s="13">
        <v>110</v>
      </c>
      <c r="Q65" s="11">
        <v>27</v>
      </c>
      <c r="R65" s="15">
        <v>7</v>
      </c>
      <c r="S65" s="12">
        <v>91</v>
      </c>
    </row>
    <row r="66" spans="1:19" x14ac:dyDescent="0.25">
      <c r="A66" s="8">
        <v>5</v>
      </c>
      <c r="B66" s="8" t="s">
        <v>113</v>
      </c>
      <c r="C66" s="18">
        <v>2</v>
      </c>
      <c r="D66" s="17">
        <v>39</v>
      </c>
      <c r="E66" s="22">
        <v>62</v>
      </c>
      <c r="F66" s="19">
        <v>66</v>
      </c>
      <c r="G66" s="21">
        <v>50</v>
      </c>
      <c r="H66" s="23">
        <v>44</v>
      </c>
      <c r="I66" s="16">
        <v>89</v>
      </c>
      <c r="J66" s="20">
        <v>92</v>
      </c>
      <c r="L66" s="10">
        <v>4</v>
      </c>
      <c r="M66" s="9">
        <v>36</v>
      </c>
      <c r="N66" s="14">
        <v>60</v>
      </c>
      <c r="O66" s="15">
        <v>69</v>
      </c>
      <c r="P66" s="13">
        <v>45</v>
      </c>
      <c r="Q66" s="11">
        <v>32</v>
      </c>
      <c r="R66" s="15">
        <v>95</v>
      </c>
      <c r="S66" s="12">
        <v>109</v>
      </c>
    </row>
    <row r="67" spans="1:19" x14ac:dyDescent="0.25">
      <c r="A67" s="8" t="s">
        <v>114</v>
      </c>
      <c r="B67" s="8" t="s">
        <v>115</v>
      </c>
      <c r="C67" s="18">
        <v>4</v>
      </c>
      <c r="D67" s="17">
        <v>63</v>
      </c>
      <c r="E67" s="22">
        <v>79</v>
      </c>
      <c r="F67" s="19">
        <v>91</v>
      </c>
      <c r="G67" s="21">
        <v>25</v>
      </c>
      <c r="H67" s="23">
        <v>44</v>
      </c>
      <c r="I67" s="16">
        <v>121</v>
      </c>
      <c r="J67" s="20">
        <v>115</v>
      </c>
      <c r="L67" s="10">
        <v>9</v>
      </c>
      <c r="M67" s="9">
        <v>58</v>
      </c>
      <c r="N67" s="14">
        <v>80</v>
      </c>
      <c r="O67" s="15">
        <v>102</v>
      </c>
      <c r="P67" s="13" t="s">
        <v>232</v>
      </c>
      <c r="Q67" s="11">
        <v>44</v>
      </c>
      <c r="R67" s="15">
        <v>122</v>
      </c>
      <c r="S67" s="12">
        <v>120</v>
      </c>
    </row>
    <row r="68" spans="1:19" x14ac:dyDescent="0.25">
      <c r="A68" s="8" t="s">
        <v>116</v>
      </c>
      <c r="B68" s="8" t="s">
        <v>117</v>
      </c>
      <c r="C68" s="18">
        <v>2</v>
      </c>
      <c r="D68" s="17">
        <v>51</v>
      </c>
      <c r="E68" s="22">
        <v>90</v>
      </c>
      <c r="F68" s="19">
        <v>95</v>
      </c>
      <c r="G68" s="21">
        <v>26</v>
      </c>
      <c r="H68" s="23">
        <v>56</v>
      </c>
      <c r="I68" s="16">
        <v>96</v>
      </c>
      <c r="J68" s="20">
        <v>97</v>
      </c>
      <c r="L68" s="10">
        <v>1</v>
      </c>
      <c r="M68" s="9">
        <v>50</v>
      </c>
      <c r="N68" s="14">
        <v>90</v>
      </c>
      <c r="O68" s="15">
        <v>117</v>
      </c>
      <c r="P68" s="13">
        <v>26</v>
      </c>
      <c r="Q68" s="11">
        <v>55</v>
      </c>
      <c r="R68" s="15">
        <v>97</v>
      </c>
      <c r="S68" s="12">
        <v>107</v>
      </c>
    </row>
    <row r="69" spans="1:19" x14ac:dyDescent="0.25">
      <c r="A69" s="8" t="s">
        <v>118</v>
      </c>
      <c r="B69" s="8" t="s">
        <v>119</v>
      </c>
      <c r="C69" s="18" t="s">
        <v>1</v>
      </c>
      <c r="D69" s="17">
        <v>76</v>
      </c>
      <c r="E69" s="22">
        <v>78</v>
      </c>
      <c r="F69" s="19">
        <v>69</v>
      </c>
      <c r="G69" s="21" t="s">
        <v>1</v>
      </c>
      <c r="H69" s="23">
        <v>9</v>
      </c>
      <c r="I69" s="16">
        <v>90</v>
      </c>
      <c r="J69" s="20">
        <v>69</v>
      </c>
      <c r="L69" s="10" t="s">
        <v>1</v>
      </c>
      <c r="M69" s="9">
        <v>77</v>
      </c>
      <c r="N69" s="14">
        <v>79</v>
      </c>
      <c r="O69" s="15">
        <v>70</v>
      </c>
      <c r="P69" s="13" t="s">
        <v>1</v>
      </c>
      <c r="Q69" s="11">
        <v>9</v>
      </c>
      <c r="R69" s="15">
        <v>90</v>
      </c>
      <c r="S69" s="12">
        <v>70</v>
      </c>
    </row>
    <row r="70" spans="1:19" x14ac:dyDescent="0.25">
      <c r="A70" s="8" t="s">
        <v>120</v>
      </c>
      <c r="B70" s="8" t="s">
        <v>121</v>
      </c>
      <c r="C70" s="18">
        <v>15</v>
      </c>
      <c r="D70" s="17">
        <v>27</v>
      </c>
      <c r="E70" s="22">
        <v>37</v>
      </c>
      <c r="F70" s="19">
        <v>48</v>
      </c>
      <c r="G70" s="21" t="s">
        <v>1</v>
      </c>
      <c r="H70" s="23">
        <v>71</v>
      </c>
      <c r="I70" s="16">
        <v>76</v>
      </c>
      <c r="J70" s="20">
        <v>79</v>
      </c>
      <c r="L70" s="10">
        <v>16</v>
      </c>
      <c r="M70" s="9">
        <v>25</v>
      </c>
      <c r="N70" s="14">
        <v>35</v>
      </c>
      <c r="O70" s="15">
        <v>42</v>
      </c>
      <c r="P70" s="13" t="s">
        <v>1</v>
      </c>
      <c r="Q70" s="11">
        <v>72</v>
      </c>
      <c r="R70" s="15">
        <v>78</v>
      </c>
      <c r="S70" s="12">
        <v>81</v>
      </c>
    </row>
    <row r="71" spans="1:19" x14ac:dyDescent="0.25">
      <c r="A71" s="8" t="s">
        <v>122</v>
      </c>
      <c r="B71" s="8" t="s">
        <v>123</v>
      </c>
      <c r="C71" s="18">
        <v>16</v>
      </c>
      <c r="D71" s="17">
        <v>23</v>
      </c>
      <c r="E71" s="22">
        <v>6</v>
      </c>
      <c r="F71" s="19">
        <v>13</v>
      </c>
      <c r="G71" s="21" t="s">
        <v>1</v>
      </c>
      <c r="H71" s="23">
        <v>46</v>
      </c>
      <c r="I71" s="16" t="s">
        <v>1</v>
      </c>
      <c r="J71" s="20">
        <v>66</v>
      </c>
      <c r="L71" s="10">
        <v>19</v>
      </c>
      <c r="M71" s="9">
        <v>16</v>
      </c>
      <c r="N71" s="14">
        <v>4</v>
      </c>
      <c r="O71" s="15">
        <v>8</v>
      </c>
      <c r="P71" s="13" t="s">
        <v>1</v>
      </c>
      <c r="Q71" s="11">
        <v>50</v>
      </c>
      <c r="R71" s="15" t="s">
        <v>1</v>
      </c>
      <c r="S71" s="12">
        <v>67</v>
      </c>
    </row>
    <row r="72" spans="1:19" x14ac:dyDescent="0.25">
      <c r="A72" s="8" t="s">
        <v>124</v>
      </c>
      <c r="B72" s="8" t="s">
        <v>125</v>
      </c>
      <c r="C72" s="18">
        <v>15</v>
      </c>
      <c r="D72" s="17">
        <v>53</v>
      </c>
      <c r="E72" s="22">
        <v>63</v>
      </c>
      <c r="F72" s="19">
        <v>78</v>
      </c>
      <c r="G72" s="21">
        <v>59</v>
      </c>
      <c r="H72" s="23">
        <v>54</v>
      </c>
      <c r="I72" s="16">
        <v>77</v>
      </c>
      <c r="J72" s="20">
        <v>98</v>
      </c>
      <c r="L72" s="10">
        <v>36</v>
      </c>
      <c r="M72" s="9">
        <v>56</v>
      </c>
      <c r="N72" s="14">
        <v>69</v>
      </c>
      <c r="O72" s="15">
        <v>83</v>
      </c>
      <c r="P72" s="13">
        <v>59</v>
      </c>
      <c r="Q72" s="11">
        <v>57</v>
      </c>
      <c r="R72" s="15">
        <v>85</v>
      </c>
      <c r="S72" s="12">
        <v>107</v>
      </c>
    </row>
    <row r="73" spans="1:19" x14ac:dyDescent="0.25">
      <c r="A73" s="8" t="s">
        <v>126</v>
      </c>
      <c r="B73" s="8" t="s">
        <v>127</v>
      </c>
      <c r="C73" s="18">
        <v>15</v>
      </c>
      <c r="D73" s="17">
        <v>47</v>
      </c>
      <c r="E73" s="22">
        <v>86</v>
      </c>
      <c r="F73" s="19">
        <v>88</v>
      </c>
      <c r="G73" s="21">
        <v>71</v>
      </c>
      <c r="H73" s="23">
        <v>93</v>
      </c>
      <c r="I73" s="16">
        <v>44</v>
      </c>
      <c r="J73" s="20">
        <v>26</v>
      </c>
      <c r="L73" s="10">
        <v>14</v>
      </c>
      <c r="M73" s="9">
        <v>47</v>
      </c>
      <c r="N73" s="14">
        <v>81</v>
      </c>
      <c r="O73" s="15">
        <v>86</v>
      </c>
      <c r="P73" s="13">
        <v>76</v>
      </c>
      <c r="Q73" s="11">
        <v>71</v>
      </c>
      <c r="R73" s="15">
        <v>50</v>
      </c>
      <c r="S73" s="12">
        <v>35</v>
      </c>
    </row>
    <row r="74" spans="1:19" x14ac:dyDescent="0.25">
      <c r="A74" s="8" t="s">
        <v>128</v>
      </c>
      <c r="B74" s="8" t="s">
        <v>129</v>
      </c>
      <c r="C74" s="18">
        <v>8</v>
      </c>
      <c r="D74" s="17">
        <v>11</v>
      </c>
      <c r="E74" s="22">
        <v>38</v>
      </c>
      <c r="F74" s="19">
        <v>59</v>
      </c>
      <c r="G74" s="21">
        <v>83</v>
      </c>
      <c r="H74" s="23">
        <v>56</v>
      </c>
      <c r="I74" s="16">
        <v>29</v>
      </c>
      <c r="J74" s="20">
        <v>91</v>
      </c>
      <c r="L74" s="10">
        <v>10</v>
      </c>
      <c r="M74" s="9">
        <v>8</v>
      </c>
      <c r="N74" s="14">
        <v>36</v>
      </c>
      <c r="O74" s="15">
        <v>75</v>
      </c>
      <c r="P74" s="13">
        <v>86</v>
      </c>
      <c r="Q74" s="11">
        <v>25</v>
      </c>
      <c r="R74" s="15">
        <v>34</v>
      </c>
      <c r="S74" s="12">
        <v>85</v>
      </c>
    </row>
    <row r="75" spans="1:19" x14ac:dyDescent="0.25">
      <c r="A75" s="8" t="s">
        <v>130</v>
      </c>
      <c r="B75" s="8" t="s">
        <v>131</v>
      </c>
      <c r="C75" s="18">
        <v>9</v>
      </c>
      <c r="D75" s="17">
        <v>12</v>
      </c>
      <c r="E75" s="22">
        <v>63</v>
      </c>
      <c r="F75" s="19">
        <v>64</v>
      </c>
      <c r="G75" s="21">
        <v>71</v>
      </c>
      <c r="H75" s="23">
        <v>59</v>
      </c>
      <c r="I75" s="16">
        <v>25</v>
      </c>
      <c r="J75" s="20">
        <v>47</v>
      </c>
      <c r="L75" s="10">
        <v>11</v>
      </c>
      <c r="M75" s="9">
        <v>8</v>
      </c>
      <c r="N75" s="14">
        <v>53</v>
      </c>
      <c r="O75" s="15">
        <v>74</v>
      </c>
      <c r="P75" s="13">
        <v>87</v>
      </c>
      <c r="Q75" s="11">
        <v>48</v>
      </c>
      <c r="R75" s="15">
        <v>27</v>
      </c>
      <c r="S75" s="12">
        <v>44</v>
      </c>
    </row>
    <row r="76" spans="1:19" x14ac:dyDescent="0.25">
      <c r="A76" s="8" t="s">
        <v>132</v>
      </c>
      <c r="B76" s="8" t="s">
        <v>133</v>
      </c>
      <c r="C76" s="18">
        <v>53</v>
      </c>
      <c r="D76" s="17">
        <v>82</v>
      </c>
      <c r="E76" s="22">
        <v>85</v>
      </c>
      <c r="F76" s="19">
        <v>68</v>
      </c>
      <c r="G76" s="21" t="s">
        <v>1</v>
      </c>
      <c r="H76" s="23">
        <v>79</v>
      </c>
      <c r="I76" s="16" t="s">
        <v>1</v>
      </c>
      <c r="J76" s="20">
        <v>10</v>
      </c>
      <c r="L76" s="10">
        <v>54</v>
      </c>
      <c r="M76" s="9">
        <v>91</v>
      </c>
      <c r="N76" s="14">
        <v>92</v>
      </c>
      <c r="O76" s="15">
        <v>64</v>
      </c>
      <c r="P76" s="13" t="s">
        <v>1</v>
      </c>
      <c r="Q76" s="11">
        <v>80</v>
      </c>
      <c r="R76" s="15" t="s">
        <v>1</v>
      </c>
      <c r="S76" s="12">
        <v>9</v>
      </c>
    </row>
    <row r="77" spans="1:19" x14ac:dyDescent="0.25">
      <c r="A77" s="8" t="s">
        <v>134</v>
      </c>
      <c r="B77" s="8" t="s">
        <v>135</v>
      </c>
      <c r="C77" s="18">
        <v>3</v>
      </c>
      <c r="D77" s="17">
        <v>23</v>
      </c>
      <c r="E77" s="22">
        <v>51</v>
      </c>
      <c r="F77" s="19">
        <v>53</v>
      </c>
      <c r="G77" s="21">
        <v>67</v>
      </c>
      <c r="H77" s="23">
        <v>59</v>
      </c>
      <c r="I77" s="16">
        <v>95</v>
      </c>
      <c r="J77" s="20">
        <v>20</v>
      </c>
      <c r="L77" s="10">
        <v>1</v>
      </c>
      <c r="M77" s="9">
        <v>34</v>
      </c>
      <c r="N77" s="14">
        <v>53</v>
      </c>
      <c r="O77" s="15">
        <v>49</v>
      </c>
      <c r="P77" s="13">
        <v>60</v>
      </c>
      <c r="Q77" s="11">
        <v>43</v>
      </c>
      <c r="R77" s="15">
        <v>92</v>
      </c>
      <c r="S77" s="12">
        <v>33</v>
      </c>
    </row>
    <row r="78" spans="1:19" x14ac:dyDescent="0.25">
      <c r="A78" s="8" t="s">
        <v>136</v>
      </c>
      <c r="B78" s="8" t="s">
        <v>137</v>
      </c>
      <c r="C78" s="18">
        <v>18</v>
      </c>
      <c r="D78" s="17">
        <v>40</v>
      </c>
      <c r="E78" s="22">
        <v>64</v>
      </c>
      <c r="F78" s="19">
        <v>98</v>
      </c>
      <c r="G78" s="21">
        <v>67</v>
      </c>
      <c r="H78" s="23">
        <v>91</v>
      </c>
      <c r="I78" s="16">
        <v>113</v>
      </c>
      <c r="J78" s="20">
        <v>88</v>
      </c>
      <c r="L78" s="10">
        <v>18</v>
      </c>
      <c r="M78" s="9">
        <v>50</v>
      </c>
      <c r="N78" s="14">
        <v>58</v>
      </c>
      <c r="O78" s="15">
        <v>84</v>
      </c>
      <c r="P78" s="13">
        <v>93</v>
      </c>
      <c r="Q78" s="11">
        <v>76</v>
      </c>
      <c r="R78" s="15">
        <v>91</v>
      </c>
      <c r="S78" s="12">
        <v>93</v>
      </c>
    </row>
    <row r="79" spans="1:19" x14ac:dyDescent="0.25">
      <c r="A79" s="8" t="s">
        <v>138</v>
      </c>
      <c r="B79" s="8" t="s">
        <v>139</v>
      </c>
      <c r="C79" s="18">
        <v>2</v>
      </c>
      <c r="D79" s="17">
        <v>19</v>
      </c>
      <c r="E79" s="22">
        <v>28</v>
      </c>
      <c r="F79" s="19">
        <v>25</v>
      </c>
      <c r="G79" s="21">
        <v>124</v>
      </c>
      <c r="H79" s="23">
        <v>32</v>
      </c>
      <c r="I79" s="16">
        <v>50</v>
      </c>
      <c r="J79" s="20">
        <v>112</v>
      </c>
      <c r="L79" s="10">
        <v>1</v>
      </c>
      <c r="M79" s="9">
        <v>19</v>
      </c>
      <c r="N79" s="14">
        <v>30</v>
      </c>
      <c r="O79" s="15">
        <v>23</v>
      </c>
      <c r="P79" s="13">
        <v>97</v>
      </c>
      <c r="Q79" s="11">
        <v>14</v>
      </c>
      <c r="R79" s="15">
        <v>48</v>
      </c>
      <c r="S79" s="12">
        <v>122</v>
      </c>
    </row>
    <row r="80" spans="1:19" x14ac:dyDescent="0.25">
      <c r="A80" s="8" t="s">
        <v>140</v>
      </c>
      <c r="B80" s="8" t="s">
        <v>141</v>
      </c>
      <c r="C80" s="18">
        <v>1</v>
      </c>
      <c r="D80" s="17">
        <v>50</v>
      </c>
      <c r="E80" s="22">
        <v>19</v>
      </c>
      <c r="F80" s="19" t="s">
        <v>1</v>
      </c>
      <c r="G80" s="21">
        <v>94</v>
      </c>
      <c r="H80" s="23">
        <v>56</v>
      </c>
      <c r="I80" s="16">
        <v>31</v>
      </c>
      <c r="J80" s="20">
        <v>105</v>
      </c>
      <c r="L80" s="10">
        <v>5</v>
      </c>
      <c r="M80" s="9">
        <v>53</v>
      </c>
      <c r="N80" s="14">
        <v>20</v>
      </c>
      <c r="O80" s="15" t="s">
        <v>1</v>
      </c>
      <c r="P80" s="13">
        <v>68</v>
      </c>
      <c r="Q80" s="11">
        <v>55</v>
      </c>
      <c r="R80" s="15">
        <v>35</v>
      </c>
      <c r="S80" s="12">
        <v>102</v>
      </c>
    </row>
    <row r="81" spans="1:19" x14ac:dyDescent="0.25">
      <c r="A81" s="8" t="s">
        <v>142</v>
      </c>
      <c r="B81" s="8" t="s">
        <v>143</v>
      </c>
      <c r="C81" s="18">
        <v>5</v>
      </c>
      <c r="D81" s="17">
        <v>1</v>
      </c>
      <c r="E81" s="22">
        <v>11</v>
      </c>
      <c r="F81" s="19">
        <v>4</v>
      </c>
      <c r="G81" s="21">
        <v>114</v>
      </c>
      <c r="H81" s="23" t="s">
        <v>1</v>
      </c>
      <c r="I81" s="16">
        <v>54</v>
      </c>
      <c r="J81" s="20">
        <v>120</v>
      </c>
      <c r="L81" s="10">
        <v>7</v>
      </c>
      <c r="M81" s="9">
        <v>3</v>
      </c>
      <c r="N81" s="14">
        <v>12</v>
      </c>
      <c r="O81" s="15">
        <v>1</v>
      </c>
      <c r="P81" s="13">
        <v>92</v>
      </c>
      <c r="Q81" s="11">
        <v>5</v>
      </c>
      <c r="R81" s="15">
        <v>49</v>
      </c>
      <c r="S81" s="12">
        <v>125</v>
      </c>
    </row>
    <row r="82" spans="1:19" x14ac:dyDescent="0.25">
      <c r="A82" s="8" t="s">
        <v>144</v>
      </c>
      <c r="B82" s="8" t="s">
        <v>145</v>
      </c>
      <c r="C82" s="18">
        <v>31</v>
      </c>
      <c r="D82" s="17">
        <v>37</v>
      </c>
      <c r="E82" s="22">
        <v>116</v>
      </c>
      <c r="F82" s="19">
        <v>122</v>
      </c>
      <c r="G82" s="21">
        <v>115</v>
      </c>
      <c r="H82" s="23">
        <v>82</v>
      </c>
      <c r="I82" s="16">
        <v>54</v>
      </c>
      <c r="J82" s="20">
        <v>93</v>
      </c>
      <c r="L82" s="10">
        <v>11</v>
      </c>
      <c r="M82" s="9">
        <v>48</v>
      </c>
      <c r="N82" s="14">
        <v>123</v>
      </c>
      <c r="O82" s="15">
        <v>126</v>
      </c>
      <c r="P82" s="13">
        <v>86</v>
      </c>
      <c r="Q82" s="11">
        <v>83</v>
      </c>
      <c r="R82" s="15">
        <v>54</v>
      </c>
      <c r="S82" s="12">
        <v>97</v>
      </c>
    </row>
    <row r="83" spans="1:19" x14ac:dyDescent="0.25">
      <c r="A83" s="8" t="s">
        <v>146</v>
      </c>
      <c r="B83" s="8" t="s">
        <v>147</v>
      </c>
      <c r="C83" s="18">
        <v>1</v>
      </c>
      <c r="D83" s="17">
        <v>41</v>
      </c>
      <c r="E83" s="22">
        <v>92</v>
      </c>
      <c r="F83" s="19">
        <v>25</v>
      </c>
      <c r="G83" s="21">
        <v>103</v>
      </c>
      <c r="H83" s="23">
        <v>76</v>
      </c>
      <c r="I83" s="16">
        <v>83</v>
      </c>
      <c r="J83" s="20">
        <v>12</v>
      </c>
      <c r="L83" s="10">
        <v>8</v>
      </c>
      <c r="M83" s="9">
        <v>46</v>
      </c>
      <c r="N83" s="14">
        <v>95</v>
      </c>
      <c r="O83" s="15">
        <v>23</v>
      </c>
      <c r="P83" s="13">
        <v>99</v>
      </c>
      <c r="Q83" s="11">
        <v>65</v>
      </c>
      <c r="R83" s="15">
        <v>90</v>
      </c>
      <c r="S83" s="12">
        <v>10</v>
      </c>
    </row>
    <row r="84" spans="1:19" x14ac:dyDescent="0.25">
      <c r="A84" s="8" t="s">
        <v>148</v>
      </c>
      <c r="B84" s="8" t="s">
        <v>149</v>
      </c>
      <c r="C84" s="18">
        <v>22</v>
      </c>
      <c r="D84" s="17">
        <v>63</v>
      </c>
      <c r="E84" s="22">
        <v>21</v>
      </c>
      <c r="F84" s="19">
        <v>51</v>
      </c>
      <c r="G84" s="21" t="s">
        <v>1</v>
      </c>
      <c r="H84" s="23">
        <v>7</v>
      </c>
      <c r="I84" s="16">
        <v>37</v>
      </c>
      <c r="J84" s="20">
        <v>73</v>
      </c>
      <c r="L84" s="10">
        <v>24</v>
      </c>
      <c r="M84" s="9">
        <v>53</v>
      </c>
      <c r="N84" s="14">
        <v>17</v>
      </c>
      <c r="O84" s="15">
        <v>51</v>
      </c>
      <c r="P84" s="13" t="s">
        <v>1</v>
      </c>
      <c r="Q84" s="11">
        <v>6</v>
      </c>
      <c r="R84" s="15">
        <v>37</v>
      </c>
      <c r="S84" s="12">
        <v>72</v>
      </c>
    </row>
    <row r="85" spans="1:19" x14ac:dyDescent="0.25">
      <c r="A85" s="8">
        <v>6</v>
      </c>
      <c r="B85" s="8" t="s">
        <v>150</v>
      </c>
      <c r="C85" s="18">
        <v>11</v>
      </c>
      <c r="D85" s="17">
        <v>33</v>
      </c>
      <c r="E85" s="22">
        <v>40</v>
      </c>
      <c r="F85" s="19">
        <v>35</v>
      </c>
      <c r="G85" s="21">
        <v>113</v>
      </c>
      <c r="H85" s="23">
        <v>49</v>
      </c>
      <c r="I85" s="16">
        <v>86</v>
      </c>
      <c r="J85" s="20">
        <v>80</v>
      </c>
      <c r="L85" s="10">
        <v>11</v>
      </c>
      <c r="M85" s="9">
        <v>34</v>
      </c>
      <c r="N85" s="14">
        <v>38</v>
      </c>
      <c r="O85" s="15">
        <v>27</v>
      </c>
      <c r="P85" s="13">
        <v>120</v>
      </c>
      <c r="Q85" s="11">
        <v>31</v>
      </c>
      <c r="R85" s="15">
        <v>82</v>
      </c>
      <c r="S85" s="12" t="s">
        <v>225</v>
      </c>
    </row>
    <row r="86" spans="1:19" x14ac:dyDescent="0.25">
      <c r="A86" s="8" t="s">
        <v>151</v>
      </c>
      <c r="B86" s="8" t="s">
        <v>152</v>
      </c>
      <c r="C86" s="18">
        <v>30</v>
      </c>
      <c r="D86" s="17">
        <v>75</v>
      </c>
      <c r="E86" s="22">
        <v>50</v>
      </c>
      <c r="F86" s="19">
        <v>76</v>
      </c>
      <c r="G86" s="21">
        <v>100</v>
      </c>
      <c r="H86" s="23">
        <v>64</v>
      </c>
      <c r="I86" s="16">
        <v>115</v>
      </c>
      <c r="J86" s="20">
        <v>112</v>
      </c>
      <c r="L86" s="10">
        <v>27</v>
      </c>
      <c r="M86" s="9">
        <v>71</v>
      </c>
      <c r="N86" s="14">
        <v>54</v>
      </c>
      <c r="O86" s="15">
        <v>80</v>
      </c>
      <c r="P86" s="13">
        <v>117</v>
      </c>
      <c r="Q86" s="11">
        <v>64</v>
      </c>
      <c r="R86" s="15">
        <v>101</v>
      </c>
      <c r="S86" s="12" t="s">
        <v>226</v>
      </c>
    </row>
    <row r="87" spans="1:19" x14ac:dyDescent="0.25">
      <c r="A87" s="8" t="s">
        <v>153</v>
      </c>
      <c r="B87" s="8" t="s">
        <v>154</v>
      </c>
      <c r="C87" s="18">
        <v>32</v>
      </c>
      <c r="D87" s="17">
        <v>59</v>
      </c>
      <c r="E87" s="22">
        <v>65</v>
      </c>
      <c r="F87" s="19">
        <v>67</v>
      </c>
      <c r="G87" s="21">
        <v>73</v>
      </c>
      <c r="H87" s="23">
        <v>84</v>
      </c>
      <c r="I87" s="16">
        <v>85</v>
      </c>
      <c r="J87" s="20">
        <v>120</v>
      </c>
      <c r="L87" s="10">
        <v>33</v>
      </c>
      <c r="M87" s="9">
        <v>57</v>
      </c>
      <c r="N87" s="14">
        <v>69</v>
      </c>
      <c r="O87" s="15">
        <v>65</v>
      </c>
      <c r="P87" s="13">
        <v>92</v>
      </c>
      <c r="Q87" s="11">
        <v>82</v>
      </c>
      <c r="R87" s="15">
        <v>72</v>
      </c>
      <c r="S87" s="12">
        <v>121</v>
      </c>
    </row>
    <row r="88" spans="1:19" x14ac:dyDescent="0.25">
      <c r="A88" s="8" t="s">
        <v>155</v>
      </c>
      <c r="B88" s="8" t="s">
        <v>156</v>
      </c>
      <c r="C88" s="18">
        <v>20</v>
      </c>
      <c r="D88" s="17">
        <v>57</v>
      </c>
      <c r="E88" s="22">
        <v>60</v>
      </c>
      <c r="F88" s="19">
        <v>88</v>
      </c>
      <c r="G88" s="21">
        <v>74</v>
      </c>
      <c r="H88" s="23">
        <v>97</v>
      </c>
      <c r="I88" s="16">
        <v>107</v>
      </c>
      <c r="J88" s="20" t="s">
        <v>1</v>
      </c>
      <c r="L88" s="10">
        <v>20</v>
      </c>
      <c r="M88" s="9">
        <v>58</v>
      </c>
      <c r="N88" s="14">
        <v>69</v>
      </c>
      <c r="O88" s="15">
        <v>82</v>
      </c>
      <c r="P88" s="13">
        <v>83</v>
      </c>
      <c r="Q88" s="11">
        <v>90</v>
      </c>
      <c r="R88" s="15">
        <v>97</v>
      </c>
      <c r="S88" s="12" t="s">
        <v>1</v>
      </c>
    </row>
    <row r="89" spans="1:19" x14ac:dyDescent="0.25">
      <c r="A89" s="8" t="s">
        <v>157</v>
      </c>
      <c r="B89" s="8" t="s">
        <v>158</v>
      </c>
      <c r="C89" s="18" t="s">
        <v>1</v>
      </c>
      <c r="D89" s="17">
        <v>52</v>
      </c>
      <c r="E89" s="22">
        <v>11</v>
      </c>
      <c r="F89" s="19">
        <v>35</v>
      </c>
      <c r="G89" s="21" t="s">
        <v>1</v>
      </c>
      <c r="H89" s="23">
        <v>18</v>
      </c>
      <c r="I89" s="16">
        <v>48</v>
      </c>
      <c r="J89" s="20" t="s">
        <v>1</v>
      </c>
      <c r="L89" s="10" t="s">
        <v>1</v>
      </c>
      <c r="M89" s="9">
        <v>48</v>
      </c>
      <c r="N89" s="14">
        <v>13</v>
      </c>
      <c r="O89" s="15">
        <v>35</v>
      </c>
      <c r="P89" s="13" t="s">
        <v>1</v>
      </c>
      <c r="Q89" s="11">
        <v>15</v>
      </c>
      <c r="R89" s="15">
        <v>54</v>
      </c>
      <c r="S89" s="12" t="s">
        <v>1</v>
      </c>
    </row>
    <row r="90" spans="1:19" x14ac:dyDescent="0.25">
      <c r="A90" s="8" t="s">
        <v>159</v>
      </c>
      <c r="B90" s="8" t="s">
        <v>160</v>
      </c>
      <c r="C90" s="18">
        <v>27</v>
      </c>
      <c r="D90" s="17">
        <v>58</v>
      </c>
      <c r="E90" s="22">
        <v>84</v>
      </c>
      <c r="F90" s="19">
        <v>79</v>
      </c>
      <c r="G90" s="21">
        <v>89</v>
      </c>
      <c r="H90" s="23">
        <v>120</v>
      </c>
      <c r="I90" s="16">
        <v>123</v>
      </c>
      <c r="J90" s="20">
        <v>109</v>
      </c>
      <c r="L90" s="10">
        <v>28</v>
      </c>
      <c r="M90" s="9">
        <v>59</v>
      </c>
      <c r="N90" s="14">
        <v>86</v>
      </c>
      <c r="O90" s="15">
        <v>74</v>
      </c>
      <c r="P90" s="13">
        <v>102</v>
      </c>
      <c r="Q90" s="11">
        <v>123</v>
      </c>
      <c r="R90" s="15">
        <v>125</v>
      </c>
      <c r="S90" s="12">
        <v>109</v>
      </c>
    </row>
    <row r="91" spans="1:19" x14ac:dyDescent="0.25">
      <c r="A91" s="8" t="s">
        <v>161</v>
      </c>
      <c r="B91" s="8" t="s">
        <v>162</v>
      </c>
      <c r="C91" s="18">
        <v>24</v>
      </c>
      <c r="D91" s="17">
        <v>43</v>
      </c>
      <c r="E91" s="22">
        <v>38</v>
      </c>
      <c r="F91" s="19">
        <v>57</v>
      </c>
      <c r="G91" s="21">
        <v>118</v>
      </c>
      <c r="H91" s="23">
        <v>54</v>
      </c>
      <c r="I91" s="16">
        <v>56</v>
      </c>
      <c r="J91" s="20">
        <v>98</v>
      </c>
      <c r="L91" s="10">
        <v>23</v>
      </c>
      <c r="M91" s="9">
        <v>43</v>
      </c>
      <c r="N91" s="14">
        <v>38</v>
      </c>
      <c r="O91" s="15">
        <v>57</v>
      </c>
      <c r="P91" s="13">
        <v>119</v>
      </c>
      <c r="Q91" s="11">
        <v>54</v>
      </c>
      <c r="R91" s="15">
        <v>55</v>
      </c>
      <c r="S91" s="12">
        <v>99</v>
      </c>
    </row>
    <row r="92" spans="1:19" x14ac:dyDescent="0.25">
      <c r="A92" s="8" t="s">
        <v>163</v>
      </c>
      <c r="B92" s="8" t="s">
        <v>164</v>
      </c>
      <c r="C92" s="18">
        <v>13</v>
      </c>
      <c r="D92" s="17">
        <v>25</v>
      </c>
      <c r="E92" s="22">
        <v>31</v>
      </c>
      <c r="F92" s="19">
        <v>19</v>
      </c>
      <c r="G92" s="21">
        <v>118</v>
      </c>
      <c r="H92" s="23">
        <v>57</v>
      </c>
      <c r="I92" s="16">
        <v>66</v>
      </c>
      <c r="J92" s="20">
        <v>35</v>
      </c>
      <c r="L92" s="10">
        <v>11</v>
      </c>
      <c r="M92" s="9">
        <v>24</v>
      </c>
      <c r="N92" s="14">
        <v>34</v>
      </c>
      <c r="O92" s="15">
        <v>5</v>
      </c>
      <c r="P92" s="13" t="s">
        <v>233</v>
      </c>
      <c r="Q92" s="11">
        <v>38</v>
      </c>
      <c r="R92" s="15">
        <v>64</v>
      </c>
      <c r="S92" s="12" t="s">
        <v>227</v>
      </c>
    </row>
    <row r="93" spans="1:19" x14ac:dyDescent="0.25">
      <c r="A93" s="8" t="s">
        <v>165</v>
      </c>
      <c r="B93" s="8" t="s">
        <v>166</v>
      </c>
      <c r="C93" s="18">
        <v>58</v>
      </c>
      <c r="D93" s="17">
        <v>14</v>
      </c>
      <c r="E93" s="22">
        <v>11</v>
      </c>
      <c r="F93" s="19">
        <v>6</v>
      </c>
      <c r="G93" s="21" t="s">
        <v>1</v>
      </c>
      <c r="H93" s="23">
        <v>27</v>
      </c>
      <c r="I93" s="16">
        <v>41</v>
      </c>
      <c r="J93" s="20">
        <v>7</v>
      </c>
      <c r="L93" s="10">
        <v>33</v>
      </c>
      <c r="M93" s="9">
        <v>21</v>
      </c>
      <c r="N93" s="14">
        <v>14</v>
      </c>
      <c r="O93" s="15">
        <v>3</v>
      </c>
      <c r="P93" s="13" t="s">
        <v>1</v>
      </c>
      <c r="Q93" s="11">
        <v>10</v>
      </c>
      <c r="R93" s="15">
        <v>37</v>
      </c>
      <c r="S93" s="12">
        <v>9</v>
      </c>
    </row>
    <row r="94" spans="1:19" x14ac:dyDescent="0.25">
      <c r="A94" s="8" t="s">
        <v>167</v>
      </c>
      <c r="B94" s="8" t="s">
        <v>168</v>
      </c>
      <c r="C94" s="18">
        <v>16</v>
      </c>
      <c r="D94" s="17">
        <v>46</v>
      </c>
      <c r="E94" s="22">
        <v>71</v>
      </c>
      <c r="F94" s="19" t="s">
        <v>1</v>
      </c>
      <c r="G94" s="21">
        <v>44</v>
      </c>
      <c r="H94" s="23">
        <v>91</v>
      </c>
      <c r="I94" s="16">
        <v>91</v>
      </c>
      <c r="J94" s="20" t="s">
        <v>1</v>
      </c>
      <c r="L94" s="10">
        <v>16</v>
      </c>
      <c r="M94" s="9">
        <v>46</v>
      </c>
      <c r="N94" s="14">
        <v>71</v>
      </c>
      <c r="O94" s="15" t="s">
        <v>1</v>
      </c>
      <c r="P94" s="13">
        <v>44</v>
      </c>
      <c r="Q94" s="11">
        <v>91</v>
      </c>
      <c r="R94" s="15">
        <v>91</v>
      </c>
      <c r="S94" s="12" t="s">
        <v>1</v>
      </c>
    </row>
    <row r="95" spans="1:19" x14ac:dyDescent="0.25">
      <c r="A95" s="8" t="s">
        <v>169</v>
      </c>
      <c r="B95" s="8" t="s">
        <v>170</v>
      </c>
      <c r="C95" s="18">
        <v>35</v>
      </c>
      <c r="D95" s="17">
        <v>29</v>
      </c>
      <c r="E95" s="22">
        <v>51</v>
      </c>
      <c r="F95" s="19">
        <v>45</v>
      </c>
      <c r="G95" s="21" t="s">
        <v>1</v>
      </c>
      <c r="H95" s="23">
        <v>64</v>
      </c>
      <c r="I95" s="16">
        <v>31</v>
      </c>
      <c r="J95" s="20">
        <v>111</v>
      </c>
      <c r="L95" s="10">
        <v>41</v>
      </c>
      <c r="M95" s="9">
        <v>29</v>
      </c>
      <c r="N95" s="14">
        <v>61</v>
      </c>
      <c r="O95" s="15">
        <v>38</v>
      </c>
      <c r="P95" s="13" t="s">
        <v>1</v>
      </c>
      <c r="Q95" s="11">
        <v>55</v>
      </c>
      <c r="R95" s="15">
        <v>33</v>
      </c>
      <c r="S95" s="12">
        <v>115</v>
      </c>
    </row>
    <row r="96" spans="1:19" x14ac:dyDescent="0.25">
      <c r="A96" s="8" t="s">
        <v>171</v>
      </c>
      <c r="B96" s="8" t="s">
        <v>172</v>
      </c>
      <c r="C96" s="18">
        <v>31</v>
      </c>
      <c r="D96" s="17">
        <v>25</v>
      </c>
      <c r="E96" s="22">
        <v>42</v>
      </c>
      <c r="F96" s="19">
        <v>40</v>
      </c>
      <c r="G96" s="21">
        <v>80</v>
      </c>
      <c r="H96" s="23">
        <v>63</v>
      </c>
      <c r="I96" s="16">
        <v>83</v>
      </c>
      <c r="J96" s="20">
        <v>114</v>
      </c>
      <c r="L96" s="10">
        <v>46</v>
      </c>
      <c r="M96" s="9">
        <v>27</v>
      </c>
      <c r="N96" s="14">
        <v>42</v>
      </c>
      <c r="O96" s="15">
        <v>37</v>
      </c>
      <c r="P96" s="13">
        <v>76</v>
      </c>
      <c r="Q96" s="11">
        <v>61</v>
      </c>
      <c r="R96" s="15">
        <v>85</v>
      </c>
      <c r="S96" s="12">
        <v>82</v>
      </c>
    </row>
    <row r="97" spans="1:19" x14ac:dyDescent="0.25">
      <c r="A97" s="8" t="s">
        <v>173</v>
      </c>
      <c r="B97" s="8" t="s">
        <v>174</v>
      </c>
      <c r="C97" s="18">
        <v>1</v>
      </c>
      <c r="D97" s="17">
        <v>14</v>
      </c>
      <c r="E97" s="22">
        <v>15</v>
      </c>
      <c r="F97" s="19">
        <v>47</v>
      </c>
      <c r="G97" s="21">
        <v>96</v>
      </c>
      <c r="H97" s="23">
        <v>27</v>
      </c>
      <c r="I97" s="16">
        <v>35</v>
      </c>
      <c r="J97" s="20" t="s">
        <v>1</v>
      </c>
      <c r="L97" s="10">
        <v>1</v>
      </c>
      <c r="M97" s="9">
        <v>17</v>
      </c>
      <c r="N97" s="14">
        <v>18</v>
      </c>
      <c r="O97" s="15">
        <v>27</v>
      </c>
      <c r="P97" s="13">
        <v>101</v>
      </c>
      <c r="Q97" s="11">
        <v>25</v>
      </c>
      <c r="R97" s="15">
        <v>37</v>
      </c>
      <c r="S97" s="12" t="s">
        <v>1</v>
      </c>
    </row>
    <row r="98" spans="1:19" x14ac:dyDescent="0.25">
      <c r="A98" s="8" t="s">
        <v>175</v>
      </c>
      <c r="B98" s="8" t="s">
        <v>176</v>
      </c>
      <c r="C98" s="18">
        <v>4</v>
      </c>
      <c r="D98" s="17">
        <v>13</v>
      </c>
      <c r="E98" s="22">
        <v>33</v>
      </c>
      <c r="F98" s="19">
        <v>21</v>
      </c>
      <c r="G98" s="21">
        <v>31</v>
      </c>
      <c r="H98" s="23">
        <v>29</v>
      </c>
      <c r="I98" s="16">
        <v>97</v>
      </c>
      <c r="J98" s="20">
        <v>107</v>
      </c>
      <c r="L98" s="10">
        <v>5</v>
      </c>
      <c r="M98" s="9">
        <v>20</v>
      </c>
      <c r="N98" s="14">
        <v>25</v>
      </c>
      <c r="O98" s="15">
        <v>18</v>
      </c>
      <c r="P98" s="13">
        <v>62</v>
      </c>
      <c r="Q98" s="11">
        <v>14</v>
      </c>
      <c r="R98" s="15">
        <v>96</v>
      </c>
      <c r="S98" s="12">
        <v>109</v>
      </c>
    </row>
    <row r="99" spans="1:19" x14ac:dyDescent="0.25">
      <c r="A99" s="8" t="s">
        <v>177</v>
      </c>
      <c r="B99" s="8" t="s">
        <v>178</v>
      </c>
      <c r="C99" s="18">
        <v>17</v>
      </c>
      <c r="D99" s="17">
        <v>65</v>
      </c>
      <c r="E99" s="22">
        <v>79</v>
      </c>
      <c r="F99" s="19" t="s">
        <v>1</v>
      </c>
      <c r="G99" s="21" t="s">
        <v>1</v>
      </c>
      <c r="H99" s="23">
        <v>90</v>
      </c>
      <c r="I99" s="16">
        <v>78</v>
      </c>
      <c r="J99" s="20">
        <v>72</v>
      </c>
      <c r="L99" s="10">
        <v>15</v>
      </c>
      <c r="M99" s="9">
        <v>62</v>
      </c>
      <c r="N99" s="14">
        <v>72</v>
      </c>
      <c r="O99" s="15" t="s">
        <v>1</v>
      </c>
      <c r="P99" s="13" t="s">
        <v>1</v>
      </c>
      <c r="Q99" s="11">
        <v>87</v>
      </c>
      <c r="R99" s="15">
        <v>76</v>
      </c>
      <c r="S99" s="12">
        <v>92</v>
      </c>
    </row>
    <row r="100" spans="1:19" x14ac:dyDescent="0.25">
      <c r="A100" s="8" t="s">
        <v>179</v>
      </c>
      <c r="B100" s="8" t="s">
        <v>180</v>
      </c>
      <c r="C100" s="18">
        <v>1</v>
      </c>
      <c r="D100" s="17">
        <v>1</v>
      </c>
      <c r="E100" s="22">
        <v>8</v>
      </c>
      <c r="F100" s="19">
        <v>1</v>
      </c>
      <c r="G100" s="21">
        <v>58</v>
      </c>
      <c r="H100" s="23" t="s">
        <v>1</v>
      </c>
      <c r="I100" s="16">
        <v>43</v>
      </c>
      <c r="J100" s="20">
        <v>66</v>
      </c>
      <c r="L100" s="10">
        <v>1</v>
      </c>
      <c r="M100" s="9">
        <v>1</v>
      </c>
      <c r="N100" s="14">
        <v>8</v>
      </c>
      <c r="O100" s="15">
        <v>1</v>
      </c>
      <c r="P100" s="13">
        <v>44</v>
      </c>
      <c r="Q100" s="11">
        <v>1</v>
      </c>
      <c r="R100" s="15">
        <v>43</v>
      </c>
      <c r="S100" s="12">
        <v>65</v>
      </c>
    </row>
    <row r="101" spans="1:19" x14ac:dyDescent="0.25">
      <c r="A101" s="8" t="s">
        <v>181</v>
      </c>
      <c r="B101" s="8" t="s">
        <v>182</v>
      </c>
      <c r="C101" s="18">
        <v>69</v>
      </c>
      <c r="D101" s="17">
        <v>76</v>
      </c>
      <c r="E101" s="22">
        <v>114</v>
      </c>
      <c r="F101" s="19">
        <v>120</v>
      </c>
      <c r="G101" s="21">
        <v>104</v>
      </c>
      <c r="H101" s="23">
        <v>8</v>
      </c>
      <c r="I101" s="16">
        <v>97</v>
      </c>
      <c r="J101" s="20">
        <v>105</v>
      </c>
      <c r="L101" s="10">
        <v>44</v>
      </c>
      <c r="M101" s="9">
        <v>72</v>
      </c>
      <c r="N101" s="14">
        <v>119</v>
      </c>
      <c r="O101" s="15">
        <v>125</v>
      </c>
      <c r="P101" s="13">
        <v>128</v>
      </c>
      <c r="Q101" s="11">
        <v>8</v>
      </c>
      <c r="R101" s="15">
        <v>101</v>
      </c>
      <c r="S101" s="12">
        <v>105</v>
      </c>
    </row>
    <row r="102" spans="1:19" x14ac:dyDescent="0.25">
      <c r="A102" s="8" t="s">
        <v>183</v>
      </c>
      <c r="B102" s="8" t="s">
        <v>184</v>
      </c>
      <c r="C102" s="18">
        <v>1</v>
      </c>
      <c r="D102" s="17">
        <v>17</v>
      </c>
      <c r="E102" s="22">
        <v>31</v>
      </c>
      <c r="F102" s="19">
        <v>64</v>
      </c>
      <c r="G102" s="21">
        <v>18</v>
      </c>
      <c r="H102" s="23">
        <v>40</v>
      </c>
      <c r="I102" s="16">
        <v>76</v>
      </c>
      <c r="J102" s="20">
        <v>74</v>
      </c>
      <c r="L102" s="10">
        <v>8</v>
      </c>
      <c r="M102" s="9">
        <v>23</v>
      </c>
      <c r="N102" s="14">
        <v>25</v>
      </c>
      <c r="O102" s="15">
        <v>71</v>
      </c>
      <c r="P102" s="13">
        <v>39</v>
      </c>
      <c r="Q102" s="11">
        <v>48</v>
      </c>
      <c r="R102" s="15">
        <v>112</v>
      </c>
      <c r="S102" s="12">
        <v>69</v>
      </c>
    </row>
    <row r="103" spans="1:19" x14ac:dyDescent="0.25">
      <c r="A103" s="8">
        <v>7</v>
      </c>
      <c r="B103" s="8" t="s">
        <v>185</v>
      </c>
      <c r="C103" s="18">
        <v>35</v>
      </c>
      <c r="D103" s="17">
        <v>47</v>
      </c>
      <c r="E103" s="22">
        <v>50</v>
      </c>
      <c r="F103" s="19">
        <v>46</v>
      </c>
      <c r="G103" s="21">
        <v>105</v>
      </c>
      <c r="H103" s="23">
        <v>92</v>
      </c>
      <c r="I103" s="16">
        <v>71</v>
      </c>
      <c r="J103" s="20">
        <v>93</v>
      </c>
      <c r="L103" s="10">
        <v>34</v>
      </c>
      <c r="M103" s="9">
        <v>44</v>
      </c>
      <c r="N103" s="14">
        <v>54</v>
      </c>
      <c r="O103" s="15">
        <v>47</v>
      </c>
      <c r="P103" s="13">
        <v>107</v>
      </c>
      <c r="Q103" s="11">
        <v>63</v>
      </c>
      <c r="R103" s="15">
        <v>76</v>
      </c>
      <c r="S103" s="12">
        <v>97</v>
      </c>
    </row>
    <row r="104" spans="1:19" x14ac:dyDescent="0.25">
      <c r="A104" s="8" t="s">
        <v>186</v>
      </c>
      <c r="B104" s="8" t="s">
        <v>187</v>
      </c>
      <c r="C104" s="18">
        <v>44</v>
      </c>
      <c r="D104" s="17">
        <v>52</v>
      </c>
      <c r="E104" s="22">
        <v>60</v>
      </c>
      <c r="F104" s="19">
        <v>49</v>
      </c>
      <c r="G104" s="21">
        <v>103</v>
      </c>
      <c r="H104" s="23">
        <v>83</v>
      </c>
      <c r="I104" s="16">
        <v>69</v>
      </c>
      <c r="J104" s="20">
        <v>86</v>
      </c>
      <c r="L104" s="10">
        <v>46</v>
      </c>
      <c r="M104" s="9">
        <v>51</v>
      </c>
      <c r="N104" s="14">
        <v>61</v>
      </c>
      <c r="O104" s="15">
        <v>53</v>
      </c>
      <c r="P104" s="13">
        <v>105</v>
      </c>
      <c r="Q104" s="11">
        <v>63</v>
      </c>
      <c r="R104" s="15">
        <v>68</v>
      </c>
      <c r="S104" s="12">
        <v>83</v>
      </c>
    </row>
    <row r="105" spans="1:19" x14ac:dyDescent="0.25">
      <c r="A105" s="8" t="s">
        <v>188</v>
      </c>
      <c r="B105" s="8" t="s">
        <v>189</v>
      </c>
      <c r="C105" s="18">
        <v>88</v>
      </c>
      <c r="D105" s="17">
        <v>84</v>
      </c>
      <c r="E105" s="22">
        <v>74</v>
      </c>
      <c r="F105" s="19">
        <v>18</v>
      </c>
      <c r="G105" s="21">
        <v>118</v>
      </c>
      <c r="H105" s="23">
        <v>76</v>
      </c>
      <c r="I105" s="16">
        <v>92</v>
      </c>
      <c r="J105" s="20">
        <v>83</v>
      </c>
      <c r="L105" s="10">
        <v>88</v>
      </c>
      <c r="M105" s="9">
        <v>87</v>
      </c>
      <c r="N105" s="14">
        <v>80</v>
      </c>
      <c r="O105" s="15">
        <v>24</v>
      </c>
      <c r="P105" s="13">
        <v>116</v>
      </c>
      <c r="Q105" s="11">
        <v>75</v>
      </c>
      <c r="R105" s="15">
        <v>93</v>
      </c>
      <c r="S105" s="12">
        <v>83</v>
      </c>
    </row>
    <row r="106" spans="1:19" x14ac:dyDescent="0.25">
      <c r="A106" s="8" t="s">
        <v>190</v>
      </c>
      <c r="B106" s="8" t="s">
        <v>191</v>
      </c>
      <c r="C106" s="18">
        <v>62</v>
      </c>
      <c r="D106" s="17">
        <v>74</v>
      </c>
      <c r="E106" s="22">
        <v>40</v>
      </c>
      <c r="F106" s="19">
        <v>37</v>
      </c>
      <c r="G106" s="21">
        <v>111</v>
      </c>
      <c r="H106" s="23">
        <v>63</v>
      </c>
      <c r="I106" s="16">
        <v>71</v>
      </c>
      <c r="J106" s="20">
        <v>107</v>
      </c>
      <c r="L106" s="10">
        <v>62</v>
      </c>
      <c r="M106" s="9">
        <v>83</v>
      </c>
      <c r="N106" s="14">
        <v>42</v>
      </c>
      <c r="O106" s="15">
        <v>43</v>
      </c>
      <c r="P106" s="13">
        <v>117</v>
      </c>
      <c r="Q106" s="11">
        <v>71</v>
      </c>
      <c r="R106" s="15">
        <v>80</v>
      </c>
      <c r="S106" s="12">
        <v>106</v>
      </c>
    </row>
    <row r="107" spans="1:19" x14ac:dyDescent="0.25">
      <c r="A107" s="8" t="s">
        <v>192</v>
      </c>
      <c r="B107" s="8" t="s">
        <v>193</v>
      </c>
      <c r="C107" s="18">
        <v>8</v>
      </c>
      <c r="D107" s="17">
        <v>20</v>
      </c>
      <c r="E107" s="22">
        <v>33</v>
      </c>
      <c r="F107" s="19">
        <v>80</v>
      </c>
      <c r="G107" s="21">
        <v>85</v>
      </c>
      <c r="H107" s="23">
        <v>58</v>
      </c>
      <c r="I107" s="16">
        <v>48</v>
      </c>
      <c r="J107" s="20">
        <v>74</v>
      </c>
      <c r="L107" s="10">
        <v>7</v>
      </c>
      <c r="M107" s="9">
        <v>21</v>
      </c>
      <c r="N107" s="14">
        <v>39</v>
      </c>
      <c r="O107" s="15">
        <v>83</v>
      </c>
      <c r="P107" s="13">
        <v>74</v>
      </c>
      <c r="Q107" s="11">
        <v>32</v>
      </c>
      <c r="R107" s="15">
        <v>40</v>
      </c>
      <c r="S107" s="12">
        <v>66</v>
      </c>
    </row>
    <row r="108" spans="1:19" x14ac:dyDescent="0.25">
      <c r="A108" s="8" t="s">
        <v>194</v>
      </c>
      <c r="B108" s="8" t="s">
        <v>195</v>
      </c>
      <c r="C108" s="18">
        <v>11</v>
      </c>
      <c r="D108" s="17">
        <v>18</v>
      </c>
      <c r="E108" s="22">
        <v>40</v>
      </c>
      <c r="F108" s="19">
        <v>66</v>
      </c>
      <c r="G108" s="21">
        <v>86</v>
      </c>
      <c r="H108" s="23">
        <v>62</v>
      </c>
      <c r="I108" s="16">
        <v>34</v>
      </c>
      <c r="J108" s="20">
        <v>46</v>
      </c>
      <c r="L108" s="10">
        <v>14</v>
      </c>
      <c r="M108" s="9">
        <v>17</v>
      </c>
      <c r="N108" s="14">
        <v>43</v>
      </c>
      <c r="O108" s="15">
        <v>63</v>
      </c>
      <c r="P108" s="13">
        <v>89</v>
      </c>
      <c r="Q108" s="11">
        <v>39</v>
      </c>
      <c r="R108" s="15">
        <v>27</v>
      </c>
      <c r="S108" s="12">
        <v>41</v>
      </c>
    </row>
    <row r="109" spans="1:19" x14ac:dyDescent="0.25">
      <c r="A109" s="8" t="s">
        <v>196</v>
      </c>
      <c r="B109" s="8" t="s">
        <v>197</v>
      </c>
      <c r="C109" s="18">
        <v>19</v>
      </c>
      <c r="D109" s="17">
        <v>13</v>
      </c>
      <c r="E109" s="22">
        <v>23</v>
      </c>
      <c r="F109" s="19">
        <v>29</v>
      </c>
      <c r="G109" s="21">
        <v>98</v>
      </c>
      <c r="H109" s="23">
        <v>104</v>
      </c>
      <c r="I109" s="16">
        <v>53</v>
      </c>
      <c r="J109" s="20">
        <v>93</v>
      </c>
      <c r="L109" s="10">
        <v>20</v>
      </c>
      <c r="M109" s="9">
        <v>11</v>
      </c>
      <c r="N109" s="14">
        <v>18</v>
      </c>
      <c r="O109" s="15">
        <v>32</v>
      </c>
      <c r="P109" s="13" t="s">
        <v>234</v>
      </c>
      <c r="Q109" s="11">
        <v>40</v>
      </c>
      <c r="R109" s="15">
        <v>73</v>
      </c>
      <c r="S109" s="12" t="s">
        <v>228</v>
      </c>
    </row>
    <row r="110" spans="1:19" x14ac:dyDescent="0.25">
      <c r="A110" s="8" t="s">
        <v>198</v>
      </c>
      <c r="B110" s="8" t="s">
        <v>199</v>
      </c>
      <c r="C110" s="18" t="s">
        <v>1</v>
      </c>
      <c r="D110" s="17" t="s">
        <v>1</v>
      </c>
      <c r="E110" s="22" t="s">
        <v>1</v>
      </c>
      <c r="F110" s="19" t="s">
        <v>1</v>
      </c>
      <c r="G110" s="21" t="s">
        <v>1</v>
      </c>
      <c r="H110" s="23">
        <v>59</v>
      </c>
      <c r="I110" s="16" t="s">
        <v>1</v>
      </c>
      <c r="J110" s="20" t="s">
        <v>1</v>
      </c>
      <c r="L110" s="10">
        <v>8</v>
      </c>
      <c r="M110" s="9">
        <v>67</v>
      </c>
      <c r="N110" s="14">
        <v>117</v>
      </c>
      <c r="O110" s="15" t="s">
        <v>1</v>
      </c>
      <c r="P110" s="13">
        <v>119</v>
      </c>
      <c r="Q110" s="11">
        <v>92</v>
      </c>
      <c r="R110" s="15">
        <v>99</v>
      </c>
      <c r="S110" s="12">
        <v>112</v>
      </c>
    </row>
    <row r="111" spans="1:19" x14ac:dyDescent="0.25">
      <c r="A111" s="8" t="s">
        <v>200</v>
      </c>
      <c r="B111" s="8" t="s">
        <v>201</v>
      </c>
      <c r="C111" s="18">
        <v>38</v>
      </c>
      <c r="D111" s="17">
        <v>51</v>
      </c>
      <c r="E111" s="22">
        <v>78</v>
      </c>
      <c r="F111" s="19">
        <v>98</v>
      </c>
      <c r="G111" s="21" t="s">
        <v>1</v>
      </c>
      <c r="H111" s="23">
        <v>83</v>
      </c>
      <c r="I111" s="16">
        <v>93</v>
      </c>
      <c r="J111" s="20">
        <v>55</v>
      </c>
      <c r="L111" s="10">
        <v>57</v>
      </c>
      <c r="M111" s="9">
        <v>48</v>
      </c>
      <c r="N111" s="14">
        <v>83</v>
      </c>
      <c r="O111" s="15">
        <v>78</v>
      </c>
      <c r="P111" s="13" t="s">
        <v>1</v>
      </c>
      <c r="Q111" s="11">
        <v>86</v>
      </c>
      <c r="R111" s="15">
        <v>96</v>
      </c>
      <c r="S111" s="12">
        <v>55</v>
      </c>
    </row>
    <row r="112" spans="1:19" x14ac:dyDescent="0.25">
      <c r="A112" s="8" t="s">
        <v>202</v>
      </c>
      <c r="B112" s="8" t="s">
        <v>203</v>
      </c>
      <c r="C112" s="18">
        <v>20</v>
      </c>
      <c r="D112" s="17">
        <v>35</v>
      </c>
      <c r="E112" s="22">
        <v>44</v>
      </c>
      <c r="F112" s="19">
        <v>56</v>
      </c>
      <c r="G112" s="21" t="s">
        <v>1</v>
      </c>
      <c r="H112" s="23">
        <v>50</v>
      </c>
      <c r="I112" s="16">
        <v>52</v>
      </c>
      <c r="J112" s="20" t="s">
        <v>1</v>
      </c>
      <c r="L112" s="10">
        <v>20</v>
      </c>
      <c r="M112" s="9">
        <v>36</v>
      </c>
      <c r="N112" s="14">
        <v>44</v>
      </c>
      <c r="O112" s="15">
        <v>56</v>
      </c>
      <c r="P112" s="13" t="s">
        <v>1</v>
      </c>
      <c r="Q112" s="11">
        <v>50</v>
      </c>
      <c r="R112" s="15">
        <v>52</v>
      </c>
      <c r="S112" s="12" t="s">
        <v>1</v>
      </c>
    </row>
    <row r="113" spans="1:19" x14ac:dyDescent="0.25">
      <c r="A113" s="8" t="s">
        <v>204</v>
      </c>
      <c r="B113" s="8" t="s">
        <v>205</v>
      </c>
      <c r="C113" s="18">
        <v>70</v>
      </c>
      <c r="D113" s="17">
        <v>65</v>
      </c>
      <c r="E113" s="22">
        <v>72</v>
      </c>
      <c r="F113" s="19">
        <v>59</v>
      </c>
      <c r="G113" s="21">
        <v>83</v>
      </c>
      <c r="H113" s="23">
        <v>79</v>
      </c>
      <c r="I113" s="16">
        <v>82</v>
      </c>
      <c r="J113" s="20" t="s">
        <v>1</v>
      </c>
      <c r="L113" s="10">
        <v>80</v>
      </c>
      <c r="M113" s="9">
        <v>72</v>
      </c>
      <c r="N113" s="14">
        <v>76</v>
      </c>
      <c r="O113" s="15">
        <v>70</v>
      </c>
      <c r="P113" s="13">
        <v>93</v>
      </c>
      <c r="Q113" s="11">
        <v>87</v>
      </c>
      <c r="R113" s="15">
        <v>77</v>
      </c>
      <c r="S113" s="12" t="s">
        <v>1</v>
      </c>
    </row>
    <row r="114" spans="1:19" x14ac:dyDescent="0.25">
      <c r="A114" s="8" t="s">
        <v>206</v>
      </c>
      <c r="B114" s="8" t="s">
        <v>207</v>
      </c>
      <c r="C114" s="18">
        <v>10</v>
      </c>
      <c r="D114" s="17">
        <v>3</v>
      </c>
      <c r="E114" s="22">
        <v>6</v>
      </c>
      <c r="F114" s="19">
        <v>7</v>
      </c>
      <c r="G114" s="21">
        <v>79</v>
      </c>
      <c r="H114" s="23" t="s">
        <v>1</v>
      </c>
      <c r="I114" s="16">
        <v>13</v>
      </c>
      <c r="J114" s="20">
        <v>67</v>
      </c>
      <c r="L114" s="10">
        <v>11</v>
      </c>
      <c r="M114" s="9">
        <v>1</v>
      </c>
      <c r="N114" s="14">
        <v>1</v>
      </c>
      <c r="O114" s="15">
        <v>10</v>
      </c>
      <c r="P114" s="13">
        <v>91</v>
      </c>
      <c r="Q114" s="11">
        <v>8</v>
      </c>
      <c r="R114" s="15">
        <v>19</v>
      </c>
      <c r="S114" s="12">
        <v>76</v>
      </c>
    </row>
    <row r="115" spans="1:19" x14ac:dyDescent="0.25">
      <c r="A115" s="8" t="s">
        <v>208</v>
      </c>
      <c r="B115" s="8" t="s">
        <v>209</v>
      </c>
      <c r="C115" s="18">
        <v>32</v>
      </c>
      <c r="D115" s="17">
        <v>61</v>
      </c>
      <c r="E115" s="22">
        <v>66</v>
      </c>
      <c r="F115" s="19">
        <v>54</v>
      </c>
      <c r="G115" s="21">
        <v>75</v>
      </c>
      <c r="H115" s="23">
        <v>85</v>
      </c>
      <c r="I115" s="16">
        <v>79</v>
      </c>
      <c r="J115" s="20">
        <v>100</v>
      </c>
      <c r="L115" s="10">
        <v>28</v>
      </c>
      <c r="M115" s="9">
        <v>64</v>
      </c>
      <c r="N115" s="14">
        <v>74</v>
      </c>
      <c r="O115" s="15">
        <v>44</v>
      </c>
      <c r="P115" s="13">
        <v>68</v>
      </c>
      <c r="Q115" s="11">
        <v>99</v>
      </c>
      <c r="R115" s="15">
        <v>83</v>
      </c>
      <c r="S115" s="12">
        <v>107</v>
      </c>
    </row>
    <row r="116" spans="1:19" x14ac:dyDescent="0.25">
      <c r="A116" s="8" t="s">
        <v>210</v>
      </c>
      <c r="B116" s="8" t="s">
        <v>211</v>
      </c>
      <c r="C116" s="18">
        <v>23</v>
      </c>
      <c r="D116" s="17">
        <v>52</v>
      </c>
      <c r="E116" s="22">
        <v>54</v>
      </c>
      <c r="F116" s="19">
        <v>73</v>
      </c>
      <c r="G116" s="21">
        <v>47</v>
      </c>
      <c r="H116" s="23">
        <v>91</v>
      </c>
      <c r="I116" s="16">
        <v>87</v>
      </c>
      <c r="J116" s="20">
        <v>98</v>
      </c>
      <c r="L116" s="10">
        <v>23</v>
      </c>
      <c r="M116" s="9">
        <v>51</v>
      </c>
      <c r="N116" s="14">
        <v>52</v>
      </c>
      <c r="O116" s="15">
        <v>74</v>
      </c>
      <c r="P116" s="13">
        <v>45</v>
      </c>
      <c r="Q116" s="11">
        <v>92</v>
      </c>
      <c r="R116" s="15">
        <v>88</v>
      </c>
      <c r="S116" s="12">
        <v>99</v>
      </c>
    </row>
    <row r="117" spans="1:19" x14ac:dyDescent="0.25">
      <c r="A117" s="8" t="s">
        <v>212</v>
      </c>
      <c r="B117" s="8" t="s">
        <v>213</v>
      </c>
      <c r="C117" s="18">
        <v>37</v>
      </c>
      <c r="D117" s="17">
        <v>56</v>
      </c>
      <c r="E117" s="22">
        <v>97</v>
      </c>
      <c r="F117" s="19">
        <v>70</v>
      </c>
      <c r="G117" s="21">
        <v>82</v>
      </c>
      <c r="H117" s="23">
        <v>99</v>
      </c>
      <c r="I117" s="16">
        <v>95</v>
      </c>
      <c r="J117" s="20">
        <v>117</v>
      </c>
      <c r="L117" s="10">
        <v>38</v>
      </c>
      <c r="M117" s="9">
        <v>56</v>
      </c>
      <c r="N117" s="14">
        <v>99</v>
      </c>
      <c r="O117" s="15">
        <v>69</v>
      </c>
      <c r="P117" s="13">
        <v>83</v>
      </c>
      <c r="Q117" s="11">
        <v>101</v>
      </c>
      <c r="R117" s="15">
        <v>97</v>
      </c>
      <c r="S117" s="12">
        <v>121</v>
      </c>
    </row>
    <row r="118" spans="1:19" x14ac:dyDescent="0.25">
      <c r="A118" s="8" t="s">
        <v>214</v>
      </c>
      <c r="B118" s="8" t="s">
        <v>215</v>
      </c>
      <c r="C118" s="18">
        <v>45</v>
      </c>
      <c r="D118" s="17">
        <v>65</v>
      </c>
      <c r="E118" s="22">
        <v>80</v>
      </c>
      <c r="F118" s="19">
        <v>70</v>
      </c>
      <c r="G118" s="21">
        <v>79</v>
      </c>
      <c r="H118" s="23">
        <v>89</v>
      </c>
      <c r="I118" s="16">
        <v>99</v>
      </c>
      <c r="J118" s="20">
        <v>100</v>
      </c>
      <c r="L118" s="10">
        <v>45</v>
      </c>
      <c r="M118" s="9">
        <v>65</v>
      </c>
      <c r="N118" s="14">
        <v>80</v>
      </c>
      <c r="O118" s="15">
        <v>70</v>
      </c>
      <c r="P118" s="13">
        <v>79</v>
      </c>
      <c r="Q118" s="11">
        <v>89</v>
      </c>
      <c r="R118" s="15">
        <v>99</v>
      </c>
      <c r="S118" s="12">
        <v>100</v>
      </c>
    </row>
    <row r="119" spans="1:19" x14ac:dyDescent="0.25">
      <c r="A119" s="8" t="s">
        <v>216</v>
      </c>
      <c r="B119" s="8" t="s">
        <v>217</v>
      </c>
      <c r="C119" s="18">
        <v>17</v>
      </c>
      <c r="D119" s="17">
        <v>57</v>
      </c>
      <c r="E119" s="22">
        <v>55</v>
      </c>
      <c r="F119" s="19">
        <v>16</v>
      </c>
      <c r="G119" s="21" t="s">
        <v>1</v>
      </c>
      <c r="H119" s="23">
        <v>63</v>
      </c>
      <c r="I119" s="16">
        <v>58</v>
      </c>
      <c r="J119" s="20">
        <v>70</v>
      </c>
      <c r="L119" s="10">
        <v>10</v>
      </c>
      <c r="M119" s="9">
        <v>54</v>
      </c>
      <c r="N119" s="14">
        <v>51</v>
      </c>
      <c r="O119" s="15">
        <v>13</v>
      </c>
      <c r="P119" s="13" t="s">
        <v>1</v>
      </c>
      <c r="Q119" s="11">
        <v>63</v>
      </c>
      <c r="R119" s="15">
        <v>49</v>
      </c>
      <c r="S119" s="12">
        <v>74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K2" sqref="K2"/>
    </sheetView>
  </sheetViews>
  <sheetFormatPr defaultRowHeight="15" x14ac:dyDescent="0.25"/>
  <cols>
    <col min="1" max="1" width="31.5703125" style="23" customWidth="1"/>
    <col min="2" max="2" width="4.85546875" style="23" customWidth="1"/>
    <col min="3" max="16384" width="9.140625" style="23"/>
  </cols>
  <sheetData>
    <row r="1" spans="1:18" ht="15" customHeight="1" x14ac:dyDescent="0.25">
      <c r="A1" s="41"/>
      <c r="B1" s="41"/>
      <c r="H1" s="42"/>
      <c r="I1" s="42"/>
      <c r="J1" s="42"/>
      <c r="K1" s="51" t="s">
        <v>435</v>
      </c>
      <c r="L1" s="51"/>
      <c r="M1" s="51"/>
      <c r="N1" s="51"/>
      <c r="O1" s="51" t="s">
        <v>436</v>
      </c>
      <c r="P1" s="51"/>
      <c r="Q1" s="51"/>
      <c r="R1" s="51"/>
    </row>
    <row r="2" spans="1:18" ht="54" x14ac:dyDescent="0.25">
      <c r="A2" s="41"/>
      <c r="B2" s="41"/>
      <c r="C2" s="43" t="s">
        <v>437</v>
      </c>
      <c r="D2" s="43" t="s">
        <v>438</v>
      </c>
      <c r="E2" s="43" t="s">
        <v>439</v>
      </c>
      <c r="F2" s="43" t="s">
        <v>440</v>
      </c>
      <c r="G2" s="44" t="s">
        <v>441</v>
      </c>
      <c r="H2" s="44" t="s">
        <v>442</v>
      </c>
      <c r="I2" s="44" t="s">
        <v>443</v>
      </c>
      <c r="J2" s="44" t="s">
        <v>444</v>
      </c>
      <c r="K2" s="43" t="s">
        <v>437</v>
      </c>
      <c r="L2" s="43" t="s">
        <v>438</v>
      </c>
      <c r="M2" s="43" t="s">
        <v>439</v>
      </c>
      <c r="N2" s="43" t="s">
        <v>440</v>
      </c>
      <c r="O2" s="43" t="s">
        <v>437</v>
      </c>
      <c r="P2" s="43" t="s">
        <v>438</v>
      </c>
      <c r="Q2" s="43" t="s">
        <v>439</v>
      </c>
      <c r="R2" s="43" t="s">
        <v>440</v>
      </c>
    </row>
    <row r="3" spans="1:18" ht="16.5" x14ac:dyDescent="0.3">
      <c r="A3" s="45" t="s">
        <v>445</v>
      </c>
      <c r="B3" s="46" t="s">
        <v>446</v>
      </c>
      <c r="C3" s="47">
        <v>885</v>
      </c>
      <c r="D3" s="47">
        <v>714</v>
      </c>
      <c r="E3" s="47">
        <v>1052</v>
      </c>
      <c r="F3" s="47">
        <v>693</v>
      </c>
      <c r="G3" s="47">
        <v>3359</v>
      </c>
      <c r="H3" s="47">
        <v>3530</v>
      </c>
      <c r="I3" s="47">
        <v>3192</v>
      </c>
      <c r="J3" s="47">
        <v>3551</v>
      </c>
      <c r="K3" s="23">
        <f>C3+G3</f>
        <v>4244</v>
      </c>
      <c r="L3" s="23">
        <f>D3+H3</f>
        <v>4244</v>
      </c>
      <c r="M3" s="23">
        <f>E3+I3</f>
        <v>4244</v>
      </c>
      <c r="N3" s="23">
        <f>F3+J3</f>
        <v>4244</v>
      </c>
      <c r="O3" s="48">
        <f>C3/K3</f>
        <v>0.2085296889726673</v>
      </c>
      <c r="P3" s="48">
        <f>D3/L3</f>
        <v>0.16823751178133836</v>
      </c>
      <c r="Q3" s="48">
        <f>E3/M3</f>
        <v>0.24787935909519321</v>
      </c>
      <c r="R3" s="48">
        <f>F3/N3</f>
        <v>0.16328934967012251</v>
      </c>
    </row>
    <row r="4" spans="1:18" ht="16.5" x14ac:dyDescent="0.3">
      <c r="A4" s="45" t="s">
        <v>447</v>
      </c>
      <c r="B4" s="46" t="s">
        <v>448</v>
      </c>
      <c r="C4" s="47">
        <v>3904</v>
      </c>
      <c r="D4" s="47">
        <v>3485</v>
      </c>
      <c r="E4" s="47">
        <v>4561</v>
      </c>
      <c r="F4" s="47">
        <v>3261</v>
      </c>
      <c r="G4" s="47">
        <v>8438</v>
      </c>
      <c r="H4" s="47">
        <v>8857</v>
      </c>
      <c r="I4" s="47">
        <v>7781</v>
      </c>
      <c r="J4" s="47">
        <v>9081</v>
      </c>
      <c r="K4" s="23">
        <f t="shared" ref="K4:N37" si="0">C4+G4</f>
        <v>12342</v>
      </c>
      <c r="L4" s="23">
        <f t="shared" si="0"/>
        <v>12342</v>
      </c>
      <c r="M4" s="23">
        <f t="shared" si="0"/>
        <v>12342</v>
      </c>
      <c r="N4" s="23">
        <f t="shared" si="0"/>
        <v>12342</v>
      </c>
      <c r="O4" s="48">
        <f t="shared" ref="O4:R37" si="1">C4/K4</f>
        <v>0.316318262842327</v>
      </c>
      <c r="P4" s="48">
        <f t="shared" si="1"/>
        <v>0.28236914600550966</v>
      </c>
      <c r="Q4" s="48">
        <f t="shared" si="1"/>
        <v>0.3695511262356182</v>
      </c>
      <c r="R4" s="48">
        <f t="shared" si="1"/>
        <v>0.26421973748176958</v>
      </c>
    </row>
    <row r="5" spans="1:18" ht="16.5" x14ac:dyDescent="0.3">
      <c r="A5" s="45" t="s">
        <v>449</v>
      </c>
      <c r="B5" s="46" t="s">
        <v>450</v>
      </c>
      <c r="C5" s="47">
        <v>1674</v>
      </c>
      <c r="D5" s="47">
        <v>1449</v>
      </c>
      <c r="E5" s="47">
        <v>2025</v>
      </c>
      <c r="F5" s="47">
        <v>1332</v>
      </c>
      <c r="G5" s="47">
        <v>4674</v>
      </c>
      <c r="H5" s="47">
        <v>4899</v>
      </c>
      <c r="I5" s="47">
        <v>4323</v>
      </c>
      <c r="J5" s="47">
        <v>5016</v>
      </c>
      <c r="K5" s="23">
        <f t="shared" si="0"/>
        <v>6348</v>
      </c>
      <c r="L5" s="23">
        <f t="shared" si="0"/>
        <v>6348</v>
      </c>
      <c r="M5" s="23">
        <f t="shared" si="0"/>
        <v>6348</v>
      </c>
      <c r="N5" s="23">
        <f t="shared" si="0"/>
        <v>6348</v>
      </c>
      <c r="O5" s="48">
        <f t="shared" si="1"/>
        <v>0.26370510396975427</v>
      </c>
      <c r="P5" s="48">
        <f t="shared" si="1"/>
        <v>0.22826086956521738</v>
      </c>
      <c r="Q5" s="48">
        <f t="shared" si="1"/>
        <v>0.31899810964083175</v>
      </c>
      <c r="R5" s="48">
        <f t="shared" si="1"/>
        <v>0.20982986767485823</v>
      </c>
    </row>
    <row r="6" spans="1:18" ht="16.5" x14ac:dyDescent="0.3">
      <c r="A6" s="45" t="s">
        <v>451</v>
      </c>
      <c r="B6" s="46" t="s">
        <v>452</v>
      </c>
      <c r="C6" s="47">
        <v>2745</v>
      </c>
      <c r="D6" s="47">
        <v>2441</v>
      </c>
      <c r="E6" s="47">
        <v>3385</v>
      </c>
      <c r="F6" s="47">
        <v>2515</v>
      </c>
      <c r="G6" s="47">
        <v>5749</v>
      </c>
      <c r="H6" s="47">
        <v>6053</v>
      </c>
      <c r="I6" s="47">
        <v>5109</v>
      </c>
      <c r="J6" s="47">
        <v>5979</v>
      </c>
      <c r="K6" s="23">
        <f t="shared" si="0"/>
        <v>8494</v>
      </c>
      <c r="L6" s="23">
        <f t="shared" si="0"/>
        <v>8494</v>
      </c>
      <c r="M6" s="23">
        <f t="shared" si="0"/>
        <v>8494</v>
      </c>
      <c r="N6" s="23">
        <f t="shared" si="0"/>
        <v>8494</v>
      </c>
      <c r="O6" s="48">
        <f t="shared" si="1"/>
        <v>0.32316929597362842</v>
      </c>
      <c r="P6" s="48">
        <f t="shared" si="1"/>
        <v>0.28737932658347071</v>
      </c>
      <c r="Q6" s="48">
        <f t="shared" si="1"/>
        <v>0.39851659995290795</v>
      </c>
      <c r="R6" s="48">
        <f t="shared" si="1"/>
        <v>0.29609135860607488</v>
      </c>
    </row>
    <row r="7" spans="1:18" ht="16.5" x14ac:dyDescent="0.3">
      <c r="A7" s="45" t="s">
        <v>453</v>
      </c>
      <c r="B7" s="46" t="s">
        <v>454</v>
      </c>
      <c r="C7" s="47">
        <v>1139</v>
      </c>
      <c r="D7" s="47">
        <v>1039</v>
      </c>
      <c r="E7" s="47">
        <v>1385</v>
      </c>
      <c r="F7" s="47">
        <v>1077</v>
      </c>
      <c r="G7" s="47">
        <v>2278</v>
      </c>
      <c r="H7" s="47">
        <v>2378</v>
      </c>
      <c r="I7" s="47">
        <v>2032</v>
      </c>
      <c r="J7" s="47">
        <v>2340</v>
      </c>
      <c r="K7" s="23">
        <f t="shared" si="0"/>
        <v>3417</v>
      </c>
      <c r="L7" s="23">
        <f t="shared" si="0"/>
        <v>3417</v>
      </c>
      <c r="M7" s="23">
        <f t="shared" si="0"/>
        <v>3417</v>
      </c>
      <c r="N7" s="23">
        <f t="shared" si="0"/>
        <v>3417</v>
      </c>
      <c r="O7" s="48">
        <f t="shared" si="1"/>
        <v>0.33333333333333331</v>
      </c>
      <c r="P7" s="48">
        <f t="shared" si="1"/>
        <v>0.30406789581504245</v>
      </c>
      <c r="Q7" s="48">
        <f t="shared" si="1"/>
        <v>0.40532630962832894</v>
      </c>
      <c r="R7" s="48">
        <f t="shared" si="1"/>
        <v>0.31518876207199298</v>
      </c>
    </row>
    <row r="8" spans="1:18" ht="16.5" x14ac:dyDescent="0.3">
      <c r="A8" s="45" t="s">
        <v>455</v>
      </c>
      <c r="B8" s="46" t="s">
        <v>456</v>
      </c>
      <c r="C8" s="47">
        <v>1994</v>
      </c>
      <c r="D8" s="47">
        <v>1808</v>
      </c>
      <c r="E8" s="47">
        <v>2409</v>
      </c>
      <c r="F8" s="47">
        <v>1794</v>
      </c>
      <c r="G8" s="47">
        <v>4086</v>
      </c>
      <c r="H8" s="47">
        <v>4272</v>
      </c>
      <c r="I8" s="47">
        <v>3671</v>
      </c>
      <c r="J8" s="47">
        <v>4286</v>
      </c>
      <c r="K8" s="23">
        <f t="shared" si="0"/>
        <v>6080</v>
      </c>
      <c r="L8" s="23">
        <f t="shared" si="0"/>
        <v>6080</v>
      </c>
      <c r="M8" s="23">
        <f t="shared" si="0"/>
        <v>6080</v>
      </c>
      <c r="N8" s="23">
        <f t="shared" si="0"/>
        <v>6080</v>
      </c>
      <c r="O8" s="48">
        <f t="shared" si="1"/>
        <v>0.32796052631578948</v>
      </c>
      <c r="P8" s="48">
        <f t="shared" si="1"/>
        <v>0.29736842105263156</v>
      </c>
      <c r="Q8" s="48">
        <f t="shared" si="1"/>
        <v>0.3962171052631579</v>
      </c>
      <c r="R8" s="48">
        <f t="shared" si="1"/>
        <v>0.29506578947368423</v>
      </c>
    </row>
    <row r="9" spans="1:18" ht="16.5" x14ac:dyDescent="0.3">
      <c r="A9" s="45" t="s">
        <v>457</v>
      </c>
      <c r="B9" s="46" t="s">
        <v>458</v>
      </c>
      <c r="C9" s="47">
        <v>500</v>
      </c>
      <c r="D9" s="47">
        <v>451</v>
      </c>
      <c r="E9" s="47">
        <v>603</v>
      </c>
      <c r="F9" s="47">
        <v>428</v>
      </c>
      <c r="G9" s="47">
        <v>1289</v>
      </c>
      <c r="H9" s="47">
        <v>1338</v>
      </c>
      <c r="I9" s="47">
        <v>1186</v>
      </c>
      <c r="J9" s="47">
        <v>1361</v>
      </c>
      <c r="K9" s="23">
        <f t="shared" si="0"/>
        <v>1789</v>
      </c>
      <c r="L9" s="23">
        <f t="shared" si="0"/>
        <v>1789</v>
      </c>
      <c r="M9" s="23">
        <f t="shared" si="0"/>
        <v>1789</v>
      </c>
      <c r="N9" s="23">
        <f t="shared" si="0"/>
        <v>1789</v>
      </c>
      <c r="O9" s="48">
        <f t="shared" si="1"/>
        <v>0.27948574622694244</v>
      </c>
      <c r="P9" s="48">
        <f t="shared" si="1"/>
        <v>0.25209614309670209</v>
      </c>
      <c r="Q9" s="48">
        <f t="shared" si="1"/>
        <v>0.33705980994969259</v>
      </c>
      <c r="R9" s="48">
        <f t="shared" si="1"/>
        <v>0.23923979877026272</v>
      </c>
    </row>
    <row r="10" spans="1:18" ht="16.5" x14ac:dyDescent="0.3">
      <c r="A10" s="45" t="s">
        <v>459</v>
      </c>
      <c r="B10" s="46" t="s">
        <v>460</v>
      </c>
      <c r="C10" s="47">
        <v>2099</v>
      </c>
      <c r="D10" s="47">
        <v>1843</v>
      </c>
      <c r="E10" s="47">
        <v>2645</v>
      </c>
      <c r="F10" s="47">
        <v>1729</v>
      </c>
      <c r="G10" s="47">
        <v>3977</v>
      </c>
      <c r="H10" s="47">
        <v>4233</v>
      </c>
      <c r="I10" s="47">
        <v>3431</v>
      </c>
      <c r="J10" s="47">
        <v>4347</v>
      </c>
      <c r="K10" s="23">
        <f t="shared" si="0"/>
        <v>6076</v>
      </c>
      <c r="L10" s="23">
        <f t="shared" si="0"/>
        <v>6076</v>
      </c>
      <c r="M10" s="23">
        <f t="shared" si="0"/>
        <v>6076</v>
      </c>
      <c r="N10" s="23">
        <f t="shared" si="0"/>
        <v>6076</v>
      </c>
      <c r="O10" s="48">
        <f t="shared" si="1"/>
        <v>0.34545753785385119</v>
      </c>
      <c r="P10" s="48">
        <f t="shared" si="1"/>
        <v>0.30332455562870309</v>
      </c>
      <c r="Q10" s="48">
        <f t="shared" si="1"/>
        <v>0.43531928900592493</v>
      </c>
      <c r="R10" s="48">
        <f t="shared" si="1"/>
        <v>0.28456221198156684</v>
      </c>
    </row>
    <row r="11" spans="1:18" ht="16.5" x14ac:dyDescent="0.3">
      <c r="A11" s="45" t="s">
        <v>461</v>
      </c>
      <c r="B11" s="46" t="s">
        <v>462</v>
      </c>
      <c r="C11" s="47">
        <v>433</v>
      </c>
      <c r="D11" s="47">
        <v>382</v>
      </c>
      <c r="E11" s="47">
        <v>582</v>
      </c>
      <c r="F11" s="47">
        <v>408</v>
      </c>
      <c r="G11" s="47">
        <v>1088</v>
      </c>
      <c r="H11" s="47">
        <v>1139</v>
      </c>
      <c r="I11" s="47">
        <v>939</v>
      </c>
      <c r="J11" s="47">
        <v>1113</v>
      </c>
      <c r="K11" s="23">
        <f t="shared" si="0"/>
        <v>1521</v>
      </c>
      <c r="L11" s="23">
        <f t="shared" si="0"/>
        <v>1521</v>
      </c>
      <c r="M11" s="23">
        <f t="shared" si="0"/>
        <v>1521</v>
      </c>
      <c r="N11" s="23">
        <f t="shared" si="0"/>
        <v>1521</v>
      </c>
      <c r="O11" s="48">
        <f t="shared" si="1"/>
        <v>0.28468113083497698</v>
      </c>
      <c r="P11" s="48">
        <f t="shared" si="1"/>
        <v>0.25115055884286652</v>
      </c>
      <c r="Q11" s="48">
        <f t="shared" si="1"/>
        <v>0.38264299802761342</v>
      </c>
      <c r="R11" s="48">
        <f t="shared" si="1"/>
        <v>0.26824457593688361</v>
      </c>
    </row>
    <row r="12" spans="1:18" ht="16.5" x14ac:dyDescent="0.3">
      <c r="A12" s="45" t="s">
        <v>463</v>
      </c>
      <c r="B12" s="46" t="s">
        <v>464</v>
      </c>
      <c r="C12" s="47">
        <v>1930</v>
      </c>
      <c r="D12" s="47">
        <v>1775</v>
      </c>
      <c r="E12" s="47">
        <v>2645</v>
      </c>
      <c r="F12" s="47">
        <v>1691</v>
      </c>
      <c r="G12" s="47">
        <v>4166</v>
      </c>
      <c r="H12" s="47">
        <v>4321</v>
      </c>
      <c r="I12" s="47">
        <v>3451</v>
      </c>
      <c r="J12" s="47">
        <v>4405</v>
      </c>
      <c r="K12" s="23">
        <f t="shared" si="0"/>
        <v>6096</v>
      </c>
      <c r="L12" s="23">
        <f t="shared" si="0"/>
        <v>6096</v>
      </c>
      <c r="M12" s="23">
        <f t="shared" si="0"/>
        <v>6096</v>
      </c>
      <c r="N12" s="23">
        <f t="shared" si="0"/>
        <v>6096</v>
      </c>
      <c r="O12" s="48">
        <f t="shared" si="1"/>
        <v>0.31660104986876642</v>
      </c>
      <c r="P12" s="48">
        <f t="shared" si="1"/>
        <v>0.29117454068241472</v>
      </c>
      <c r="Q12" s="48">
        <f t="shared" si="1"/>
        <v>0.43389107611548555</v>
      </c>
      <c r="R12" s="48">
        <f t="shared" si="1"/>
        <v>0.27739501312335957</v>
      </c>
    </row>
    <row r="13" spans="1:18" ht="16.5" x14ac:dyDescent="0.3">
      <c r="A13" s="45" t="s">
        <v>465</v>
      </c>
      <c r="B13" s="46" t="s">
        <v>466</v>
      </c>
      <c r="C13" s="47">
        <v>17042</v>
      </c>
      <c r="D13" s="47">
        <v>14109</v>
      </c>
      <c r="E13" s="47">
        <v>22141</v>
      </c>
      <c r="F13" s="47">
        <v>14551</v>
      </c>
      <c r="G13" s="47">
        <v>35823</v>
      </c>
      <c r="H13" s="47">
        <v>38756</v>
      </c>
      <c r="I13" s="47">
        <v>30724</v>
      </c>
      <c r="J13" s="47">
        <v>38314</v>
      </c>
      <c r="K13" s="23">
        <f t="shared" si="0"/>
        <v>52865</v>
      </c>
      <c r="L13" s="23">
        <f t="shared" si="0"/>
        <v>52865</v>
      </c>
      <c r="M13" s="23">
        <f t="shared" si="0"/>
        <v>52865</v>
      </c>
      <c r="N13" s="23">
        <f t="shared" si="0"/>
        <v>52865</v>
      </c>
      <c r="O13" s="48">
        <f t="shared" si="1"/>
        <v>0.32236829660455879</v>
      </c>
      <c r="P13" s="48">
        <f t="shared" si="1"/>
        <v>0.26688735458242696</v>
      </c>
      <c r="Q13" s="48">
        <f t="shared" si="1"/>
        <v>0.41882152652984017</v>
      </c>
      <c r="R13" s="48">
        <f t="shared" si="1"/>
        <v>0.27524827390523032</v>
      </c>
    </row>
    <row r="14" spans="1:18" ht="16.5" x14ac:dyDescent="0.3">
      <c r="A14" s="45" t="s">
        <v>467</v>
      </c>
      <c r="B14" s="46" t="s">
        <v>468</v>
      </c>
      <c r="C14" s="47">
        <v>19732</v>
      </c>
      <c r="D14" s="47">
        <v>16738</v>
      </c>
      <c r="E14" s="47">
        <v>22185</v>
      </c>
      <c r="F14" s="47">
        <v>15129</v>
      </c>
      <c r="G14" s="47">
        <v>27895</v>
      </c>
      <c r="H14" s="47">
        <v>30889</v>
      </c>
      <c r="I14" s="47">
        <v>25442</v>
      </c>
      <c r="J14" s="47">
        <v>32498</v>
      </c>
      <c r="K14" s="23">
        <f t="shared" si="0"/>
        <v>47627</v>
      </c>
      <c r="L14" s="23">
        <f t="shared" si="0"/>
        <v>47627</v>
      </c>
      <c r="M14" s="23">
        <f t="shared" si="0"/>
        <v>47627</v>
      </c>
      <c r="N14" s="23">
        <f t="shared" si="0"/>
        <v>47627</v>
      </c>
      <c r="O14" s="48">
        <f t="shared" si="1"/>
        <v>0.41430281143049108</v>
      </c>
      <c r="P14" s="48">
        <f t="shared" si="1"/>
        <v>0.35143930963529091</v>
      </c>
      <c r="Q14" s="48">
        <f t="shared" si="1"/>
        <v>0.46580721019589727</v>
      </c>
      <c r="R14" s="48">
        <f t="shared" si="1"/>
        <v>0.31765595145610681</v>
      </c>
    </row>
    <row r="15" spans="1:18" ht="16.5" x14ac:dyDescent="0.3">
      <c r="A15" s="45" t="s">
        <v>469</v>
      </c>
      <c r="B15" s="46" t="s">
        <v>470</v>
      </c>
      <c r="C15" s="47">
        <v>12202</v>
      </c>
      <c r="D15" s="47">
        <v>9354</v>
      </c>
      <c r="E15" s="47">
        <v>13530</v>
      </c>
      <c r="F15" s="47">
        <v>9898</v>
      </c>
      <c r="G15" s="47">
        <v>19670</v>
      </c>
      <c r="H15" s="47">
        <v>22518</v>
      </c>
      <c r="I15" s="47">
        <v>18342</v>
      </c>
      <c r="J15" s="47">
        <v>21974</v>
      </c>
      <c r="K15" s="23">
        <f t="shared" si="0"/>
        <v>31872</v>
      </c>
      <c r="L15" s="23">
        <f t="shared" si="0"/>
        <v>31872</v>
      </c>
      <c r="M15" s="23">
        <f t="shared" si="0"/>
        <v>31872</v>
      </c>
      <c r="N15" s="23">
        <f t="shared" si="0"/>
        <v>31872</v>
      </c>
      <c r="O15" s="48">
        <f t="shared" si="1"/>
        <v>0.38284387550200805</v>
      </c>
      <c r="P15" s="48">
        <f t="shared" si="1"/>
        <v>0.29348644578313254</v>
      </c>
      <c r="Q15" s="48">
        <f t="shared" si="1"/>
        <v>0.42451054216867468</v>
      </c>
      <c r="R15" s="48">
        <f t="shared" si="1"/>
        <v>0.31055471887550201</v>
      </c>
    </row>
    <row r="16" spans="1:18" ht="16.5" x14ac:dyDescent="0.3">
      <c r="A16" s="45" t="s">
        <v>471</v>
      </c>
      <c r="B16" s="46" t="s">
        <v>472</v>
      </c>
      <c r="C16" s="47">
        <v>2969</v>
      </c>
      <c r="D16" s="47">
        <v>2540</v>
      </c>
      <c r="E16" s="47">
        <v>3464</v>
      </c>
      <c r="F16" s="47">
        <v>2408</v>
      </c>
      <c r="G16" s="47">
        <v>3236</v>
      </c>
      <c r="H16" s="47">
        <v>3665</v>
      </c>
      <c r="I16" s="47">
        <v>2741</v>
      </c>
      <c r="J16" s="47">
        <v>3797</v>
      </c>
      <c r="K16" s="23">
        <f t="shared" si="0"/>
        <v>6205</v>
      </c>
      <c r="L16" s="23">
        <f t="shared" si="0"/>
        <v>6205</v>
      </c>
      <c r="M16" s="23">
        <f t="shared" si="0"/>
        <v>6205</v>
      </c>
      <c r="N16" s="23">
        <f t="shared" si="0"/>
        <v>6205</v>
      </c>
      <c r="O16" s="48">
        <f t="shared" si="1"/>
        <v>0.47848509266720385</v>
      </c>
      <c r="P16" s="48">
        <f t="shared" si="1"/>
        <v>0.40934730056406127</v>
      </c>
      <c r="Q16" s="48">
        <f t="shared" si="1"/>
        <v>0.55825946817082994</v>
      </c>
      <c r="R16" s="48">
        <f t="shared" si="1"/>
        <v>0.3880741337630943</v>
      </c>
    </row>
    <row r="17" spans="1:18" ht="16.5" x14ac:dyDescent="0.3">
      <c r="A17" s="45" t="s">
        <v>473</v>
      </c>
      <c r="B17" s="46" t="s">
        <v>474</v>
      </c>
      <c r="C17" s="47">
        <v>14920</v>
      </c>
      <c r="D17" s="47">
        <v>12745</v>
      </c>
      <c r="E17" s="47">
        <v>17953</v>
      </c>
      <c r="F17" s="47">
        <v>11286</v>
      </c>
      <c r="G17" s="47">
        <v>29581</v>
      </c>
      <c r="H17" s="47">
        <v>31756</v>
      </c>
      <c r="I17" s="47">
        <v>26548</v>
      </c>
      <c r="J17" s="47">
        <v>33215</v>
      </c>
      <c r="K17" s="23">
        <f t="shared" si="0"/>
        <v>44501</v>
      </c>
      <c r="L17" s="23">
        <f t="shared" si="0"/>
        <v>44501</v>
      </c>
      <c r="M17" s="23">
        <f t="shared" si="0"/>
        <v>44501</v>
      </c>
      <c r="N17" s="23">
        <f t="shared" si="0"/>
        <v>44501</v>
      </c>
      <c r="O17" s="48">
        <f t="shared" si="1"/>
        <v>0.33527336464349117</v>
      </c>
      <c r="P17" s="48">
        <f t="shared" si="1"/>
        <v>0.28639805847059618</v>
      </c>
      <c r="Q17" s="48">
        <f t="shared" si="1"/>
        <v>0.4034291364239006</v>
      </c>
      <c r="R17" s="48">
        <f t="shared" si="1"/>
        <v>0.25361227837576683</v>
      </c>
    </row>
    <row r="18" spans="1:18" ht="16.5" x14ac:dyDescent="0.3">
      <c r="A18" s="45" t="s">
        <v>475</v>
      </c>
      <c r="B18" s="46" t="s">
        <v>476</v>
      </c>
      <c r="C18" s="47">
        <v>8412</v>
      </c>
      <c r="D18" s="47">
        <v>6267</v>
      </c>
      <c r="E18" s="47">
        <v>8817</v>
      </c>
      <c r="F18" s="47">
        <v>5370</v>
      </c>
      <c r="G18" s="47">
        <v>10384</v>
      </c>
      <c r="H18" s="47">
        <v>12529</v>
      </c>
      <c r="I18" s="47">
        <v>9979</v>
      </c>
      <c r="J18" s="47">
        <v>13426</v>
      </c>
      <c r="K18" s="23">
        <f t="shared" si="0"/>
        <v>18796</v>
      </c>
      <c r="L18" s="23">
        <f t="shared" si="0"/>
        <v>18796</v>
      </c>
      <c r="M18" s="23">
        <f t="shared" si="0"/>
        <v>18796</v>
      </c>
      <c r="N18" s="23">
        <f t="shared" si="0"/>
        <v>18796</v>
      </c>
      <c r="O18" s="48">
        <f t="shared" si="1"/>
        <v>0.44754203021919559</v>
      </c>
      <c r="P18" s="48">
        <f t="shared" si="1"/>
        <v>0.33342200468184718</v>
      </c>
      <c r="Q18" s="48">
        <f t="shared" si="1"/>
        <v>0.46908916790806554</v>
      </c>
      <c r="R18" s="48">
        <f t="shared" si="1"/>
        <v>0.28569908491168333</v>
      </c>
    </row>
    <row r="19" spans="1:18" ht="16.5" x14ac:dyDescent="0.3">
      <c r="A19" s="45" t="s">
        <v>477</v>
      </c>
      <c r="B19" s="46" t="s">
        <v>478</v>
      </c>
      <c r="C19" s="47">
        <v>4284</v>
      </c>
      <c r="D19" s="47">
        <v>3488</v>
      </c>
      <c r="E19" s="47">
        <v>5472</v>
      </c>
      <c r="F19" s="47">
        <v>3363</v>
      </c>
      <c r="G19" s="47">
        <v>5028</v>
      </c>
      <c r="H19" s="47">
        <v>5824</v>
      </c>
      <c r="I19" s="47">
        <v>3840</v>
      </c>
      <c r="J19" s="47">
        <v>5949</v>
      </c>
      <c r="K19" s="23">
        <f t="shared" si="0"/>
        <v>9312</v>
      </c>
      <c r="L19" s="23">
        <f t="shared" si="0"/>
        <v>9312</v>
      </c>
      <c r="M19" s="23">
        <f t="shared" si="0"/>
        <v>9312</v>
      </c>
      <c r="N19" s="23">
        <f t="shared" si="0"/>
        <v>9312</v>
      </c>
      <c r="O19" s="48">
        <f t="shared" si="1"/>
        <v>0.46005154639175255</v>
      </c>
      <c r="P19" s="48">
        <f t="shared" si="1"/>
        <v>0.37457044673539519</v>
      </c>
      <c r="Q19" s="48">
        <f t="shared" si="1"/>
        <v>0.58762886597938147</v>
      </c>
      <c r="R19" s="48">
        <f t="shared" si="1"/>
        <v>0.36114690721649484</v>
      </c>
    </row>
    <row r="20" spans="1:18" ht="16.5" x14ac:dyDescent="0.3">
      <c r="A20" s="45" t="s">
        <v>479</v>
      </c>
      <c r="B20" s="46" t="s">
        <v>480</v>
      </c>
      <c r="C20" s="47">
        <v>886</v>
      </c>
      <c r="D20" s="47">
        <v>722</v>
      </c>
      <c r="E20" s="47">
        <v>1138</v>
      </c>
      <c r="F20" s="47">
        <v>757</v>
      </c>
      <c r="G20" s="47">
        <v>2707</v>
      </c>
      <c r="H20" s="47">
        <v>2871</v>
      </c>
      <c r="I20" s="47">
        <v>2455</v>
      </c>
      <c r="J20" s="47">
        <v>2836</v>
      </c>
      <c r="K20" s="23">
        <f t="shared" si="0"/>
        <v>3593</v>
      </c>
      <c r="L20" s="23">
        <f t="shared" si="0"/>
        <v>3593</v>
      </c>
      <c r="M20" s="23">
        <f t="shared" si="0"/>
        <v>3593</v>
      </c>
      <c r="N20" s="23">
        <f t="shared" si="0"/>
        <v>3593</v>
      </c>
      <c r="O20" s="48">
        <f t="shared" si="1"/>
        <v>0.24659059281937101</v>
      </c>
      <c r="P20" s="48">
        <f t="shared" si="1"/>
        <v>0.20094628444197049</v>
      </c>
      <c r="Q20" s="48">
        <f t="shared" si="1"/>
        <v>0.31672696910659615</v>
      </c>
      <c r="R20" s="48">
        <f t="shared" si="1"/>
        <v>0.21068744781519622</v>
      </c>
    </row>
    <row r="21" spans="1:18" ht="16.5" x14ac:dyDescent="0.3">
      <c r="A21" s="45" t="s">
        <v>481</v>
      </c>
      <c r="B21" s="46" t="s">
        <v>482</v>
      </c>
      <c r="C21" s="47">
        <v>772</v>
      </c>
      <c r="D21" s="47">
        <v>705</v>
      </c>
      <c r="E21" s="47">
        <v>865</v>
      </c>
      <c r="F21" s="47">
        <v>703</v>
      </c>
      <c r="G21" s="47">
        <v>1552</v>
      </c>
      <c r="H21" s="47">
        <v>1619</v>
      </c>
      <c r="I21" s="47">
        <v>1459</v>
      </c>
      <c r="J21" s="47">
        <v>1621</v>
      </c>
      <c r="K21" s="23">
        <f t="shared" si="0"/>
        <v>2324</v>
      </c>
      <c r="L21" s="23">
        <f t="shared" si="0"/>
        <v>2324</v>
      </c>
      <c r="M21" s="23">
        <f t="shared" si="0"/>
        <v>2324</v>
      </c>
      <c r="N21" s="23">
        <f t="shared" si="0"/>
        <v>2324</v>
      </c>
      <c r="O21" s="48">
        <f t="shared" si="1"/>
        <v>0.33218588640275387</v>
      </c>
      <c r="P21" s="48">
        <f t="shared" si="1"/>
        <v>0.30335628227194494</v>
      </c>
      <c r="Q21" s="48">
        <f t="shared" si="1"/>
        <v>0.37220309810671254</v>
      </c>
      <c r="R21" s="48">
        <f t="shared" si="1"/>
        <v>0.30249569707401031</v>
      </c>
    </row>
    <row r="22" spans="1:18" ht="16.5" x14ac:dyDescent="0.3">
      <c r="A22" s="45" t="s">
        <v>483</v>
      </c>
      <c r="B22" s="46" t="s">
        <v>484</v>
      </c>
      <c r="C22" s="47">
        <v>1536</v>
      </c>
      <c r="D22" s="47">
        <v>1415</v>
      </c>
      <c r="E22" s="47">
        <v>1897</v>
      </c>
      <c r="F22" s="47">
        <v>1494</v>
      </c>
      <c r="G22" s="47">
        <v>2892</v>
      </c>
      <c r="H22" s="47">
        <v>3013</v>
      </c>
      <c r="I22" s="47">
        <v>2531</v>
      </c>
      <c r="J22" s="47">
        <v>2934</v>
      </c>
      <c r="K22" s="23">
        <f t="shared" si="0"/>
        <v>4428</v>
      </c>
      <c r="L22" s="23">
        <f t="shared" si="0"/>
        <v>4428</v>
      </c>
      <c r="M22" s="23">
        <f t="shared" si="0"/>
        <v>4428</v>
      </c>
      <c r="N22" s="23">
        <f t="shared" si="0"/>
        <v>4428</v>
      </c>
      <c r="O22" s="48">
        <f t="shared" si="1"/>
        <v>0.34688346883468835</v>
      </c>
      <c r="P22" s="48">
        <f t="shared" si="1"/>
        <v>0.31955736224028908</v>
      </c>
      <c r="Q22" s="48">
        <f t="shared" si="1"/>
        <v>0.42841011743450769</v>
      </c>
      <c r="R22" s="48">
        <f t="shared" si="1"/>
        <v>0.33739837398373984</v>
      </c>
    </row>
    <row r="23" spans="1:18" ht="16.5" x14ac:dyDescent="0.3">
      <c r="A23" s="45" t="s">
        <v>485</v>
      </c>
      <c r="B23" s="46" t="s">
        <v>486</v>
      </c>
      <c r="C23" s="47">
        <v>891</v>
      </c>
      <c r="D23" s="47">
        <v>801</v>
      </c>
      <c r="E23" s="47">
        <v>1027</v>
      </c>
      <c r="F23" s="47">
        <v>762</v>
      </c>
      <c r="G23" s="47">
        <v>2016</v>
      </c>
      <c r="H23" s="47">
        <v>2106</v>
      </c>
      <c r="I23" s="47">
        <v>1880</v>
      </c>
      <c r="J23" s="47">
        <v>2145</v>
      </c>
      <c r="K23" s="23">
        <f t="shared" si="0"/>
        <v>2907</v>
      </c>
      <c r="L23" s="23">
        <f t="shared" si="0"/>
        <v>2907</v>
      </c>
      <c r="M23" s="23">
        <f t="shared" si="0"/>
        <v>2907</v>
      </c>
      <c r="N23" s="23">
        <f t="shared" si="0"/>
        <v>2907</v>
      </c>
      <c r="O23" s="48">
        <f t="shared" si="1"/>
        <v>0.30650154798761609</v>
      </c>
      <c r="P23" s="48">
        <f t="shared" si="1"/>
        <v>0.27554179566563469</v>
      </c>
      <c r="Q23" s="48">
        <f t="shared" si="1"/>
        <v>0.35328517371861023</v>
      </c>
      <c r="R23" s="48">
        <f t="shared" si="1"/>
        <v>0.26212590299277605</v>
      </c>
    </row>
    <row r="24" spans="1:18" ht="16.5" x14ac:dyDescent="0.3">
      <c r="A24" s="45" t="s">
        <v>487</v>
      </c>
      <c r="B24" s="46" t="s">
        <v>488</v>
      </c>
      <c r="C24" s="47">
        <v>1399</v>
      </c>
      <c r="D24" s="47">
        <v>1261</v>
      </c>
      <c r="E24" s="47">
        <v>1733</v>
      </c>
      <c r="F24" s="47">
        <v>1241</v>
      </c>
      <c r="G24" s="47">
        <v>3131</v>
      </c>
      <c r="H24" s="47">
        <v>3269</v>
      </c>
      <c r="I24" s="47">
        <v>2797</v>
      </c>
      <c r="J24" s="47">
        <v>3289</v>
      </c>
      <c r="K24" s="23">
        <f t="shared" si="0"/>
        <v>4530</v>
      </c>
      <c r="L24" s="23">
        <f t="shared" si="0"/>
        <v>4530</v>
      </c>
      <c r="M24" s="23">
        <f t="shared" si="0"/>
        <v>4530</v>
      </c>
      <c r="N24" s="23">
        <f t="shared" si="0"/>
        <v>4530</v>
      </c>
      <c r="O24" s="48">
        <f t="shared" si="1"/>
        <v>0.30883002207505517</v>
      </c>
      <c r="P24" s="48">
        <f t="shared" si="1"/>
        <v>0.27836644591611481</v>
      </c>
      <c r="Q24" s="48">
        <f t="shared" si="1"/>
        <v>0.38256070640176598</v>
      </c>
      <c r="R24" s="48">
        <f t="shared" si="1"/>
        <v>0.2739514348785872</v>
      </c>
    </row>
    <row r="25" spans="1:18" ht="16.5" x14ac:dyDescent="0.3">
      <c r="A25" s="45" t="s">
        <v>489</v>
      </c>
      <c r="B25" s="46" t="s">
        <v>490</v>
      </c>
      <c r="C25" s="47">
        <v>1981</v>
      </c>
      <c r="D25" s="47">
        <v>1738</v>
      </c>
      <c r="E25" s="47">
        <v>2584</v>
      </c>
      <c r="F25" s="47">
        <v>1878</v>
      </c>
      <c r="G25" s="47">
        <v>5106</v>
      </c>
      <c r="H25" s="47">
        <v>5349</v>
      </c>
      <c r="I25" s="47">
        <v>4503</v>
      </c>
      <c r="J25" s="47">
        <v>5209</v>
      </c>
      <c r="K25" s="23">
        <f t="shared" si="0"/>
        <v>7087</v>
      </c>
      <c r="L25" s="23">
        <f t="shared" si="0"/>
        <v>7087</v>
      </c>
      <c r="M25" s="23">
        <f t="shared" si="0"/>
        <v>7087</v>
      </c>
      <c r="N25" s="23">
        <f t="shared" si="0"/>
        <v>7087</v>
      </c>
      <c r="O25" s="48">
        <f t="shared" si="1"/>
        <v>0.27952589247918724</v>
      </c>
      <c r="P25" s="48">
        <f t="shared" si="1"/>
        <v>0.24523775927755045</v>
      </c>
      <c r="Q25" s="48">
        <f t="shared" si="1"/>
        <v>0.36461126005361932</v>
      </c>
      <c r="R25" s="48">
        <f t="shared" si="1"/>
        <v>0.26499223931141525</v>
      </c>
    </row>
    <row r="26" spans="1:18" ht="16.5" x14ac:dyDescent="0.3">
      <c r="A26" s="45" t="s">
        <v>491</v>
      </c>
      <c r="B26" s="46" t="s">
        <v>492</v>
      </c>
      <c r="C26" s="47">
        <v>233</v>
      </c>
      <c r="D26" s="47">
        <v>214</v>
      </c>
      <c r="E26" s="47">
        <v>291</v>
      </c>
      <c r="F26" s="47">
        <v>205</v>
      </c>
      <c r="G26" s="47">
        <v>759</v>
      </c>
      <c r="H26" s="47">
        <v>778</v>
      </c>
      <c r="I26" s="47">
        <v>701</v>
      </c>
      <c r="J26" s="47">
        <v>787</v>
      </c>
      <c r="K26" s="23">
        <f t="shared" si="0"/>
        <v>992</v>
      </c>
      <c r="L26" s="23">
        <f t="shared" si="0"/>
        <v>992</v>
      </c>
      <c r="M26" s="23">
        <f t="shared" si="0"/>
        <v>992</v>
      </c>
      <c r="N26" s="23">
        <f t="shared" si="0"/>
        <v>992</v>
      </c>
      <c r="O26" s="48">
        <f t="shared" si="1"/>
        <v>0.23487903225806453</v>
      </c>
      <c r="P26" s="48">
        <f t="shared" si="1"/>
        <v>0.21572580645161291</v>
      </c>
      <c r="Q26" s="48">
        <f t="shared" si="1"/>
        <v>0.29334677419354838</v>
      </c>
      <c r="R26" s="48">
        <f t="shared" si="1"/>
        <v>0.20665322580645162</v>
      </c>
    </row>
    <row r="27" spans="1:18" ht="16.5" x14ac:dyDescent="0.3">
      <c r="A27" s="45" t="s">
        <v>493</v>
      </c>
      <c r="B27" s="46" t="s">
        <v>494</v>
      </c>
      <c r="C27" s="47">
        <v>1416</v>
      </c>
      <c r="D27" s="47">
        <v>1205</v>
      </c>
      <c r="E27" s="47">
        <v>1673</v>
      </c>
      <c r="F27" s="47">
        <v>1237</v>
      </c>
      <c r="G27" s="47">
        <v>1631</v>
      </c>
      <c r="H27" s="47">
        <v>1842</v>
      </c>
      <c r="I27" s="47">
        <v>1374</v>
      </c>
      <c r="J27" s="47">
        <v>1810</v>
      </c>
      <c r="K27" s="23">
        <f t="shared" si="0"/>
        <v>3047</v>
      </c>
      <c r="L27" s="23">
        <f t="shared" si="0"/>
        <v>3047</v>
      </c>
      <c r="M27" s="23">
        <f t="shared" si="0"/>
        <v>3047</v>
      </c>
      <c r="N27" s="23">
        <f t="shared" si="0"/>
        <v>3047</v>
      </c>
      <c r="O27" s="48">
        <f t="shared" si="1"/>
        <v>0.46471939612733837</v>
      </c>
      <c r="P27" s="48">
        <f t="shared" si="1"/>
        <v>0.39547095503774204</v>
      </c>
      <c r="Q27" s="48">
        <f t="shared" si="1"/>
        <v>0.54906465375779456</v>
      </c>
      <c r="R27" s="48">
        <f t="shared" si="1"/>
        <v>0.4059730882835576</v>
      </c>
    </row>
    <row r="28" spans="1:18" ht="16.5" x14ac:dyDescent="0.3">
      <c r="A28" s="45" t="s">
        <v>495</v>
      </c>
      <c r="B28" s="46" t="s">
        <v>496</v>
      </c>
      <c r="C28" s="47">
        <v>774</v>
      </c>
      <c r="D28" s="47">
        <v>700</v>
      </c>
      <c r="E28" s="47">
        <v>908</v>
      </c>
      <c r="F28" s="47">
        <v>661</v>
      </c>
      <c r="G28" s="47">
        <v>1808</v>
      </c>
      <c r="H28" s="47">
        <v>1882</v>
      </c>
      <c r="I28" s="47">
        <v>1674</v>
      </c>
      <c r="J28" s="47">
        <v>1921</v>
      </c>
      <c r="K28" s="23">
        <f t="shared" si="0"/>
        <v>2582</v>
      </c>
      <c r="L28" s="23">
        <f t="shared" si="0"/>
        <v>2582</v>
      </c>
      <c r="M28" s="23">
        <f t="shared" si="0"/>
        <v>2582</v>
      </c>
      <c r="N28" s="23">
        <f t="shared" si="0"/>
        <v>2582</v>
      </c>
      <c r="O28" s="48">
        <f t="shared" si="1"/>
        <v>0.29976762199845081</v>
      </c>
      <c r="P28" s="48">
        <f t="shared" si="1"/>
        <v>0.2711076684740511</v>
      </c>
      <c r="Q28" s="48">
        <f t="shared" si="1"/>
        <v>0.35166537567776918</v>
      </c>
      <c r="R28" s="48">
        <f t="shared" si="1"/>
        <v>0.256003098373354</v>
      </c>
    </row>
    <row r="29" spans="1:18" ht="16.5" x14ac:dyDescent="0.3">
      <c r="A29" s="45" t="s">
        <v>497</v>
      </c>
      <c r="B29" s="46" t="s">
        <v>498</v>
      </c>
      <c r="C29" s="47">
        <v>3538</v>
      </c>
      <c r="D29" s="47">
        <v>3160</v>
      </c>
      <c r="E29" s="47">
        <v>4230</v>
      </c>
      <c r="F29" s="47">
        <v>2779</v>
      </c>
      <c r="G29" s="47">
        <v>6134</v>
      </c>
      <c r="H29" s="47">
        <v>6512</v>
      </c>
      <c r="I29" s="47">
        <v>5442</v>
      </c>
      <c r="J29" s="47">
        <v>6893</v>
      </c>
      <c r="K29" s="23">
        <f t="shared" si="0"/>
        <v>9672</v>
      </c>
      <c r="L29" s="23">
        <f t="shared" si="0"/>
        <v>9672</v>
      </c>
      <c r="M29" s="23">
        <f t="shared" si="0"/>
        <v>9672</v>
      </c>
      <c r="N29" s="23">
        <f t="shared" si="0"/>
        <v>9672</v>
      </c>
      <c r="O29" s="48">
        <f t="shared" si="1"/>
        <v>0.36579818031430933</v>
      </c>
      <c r="P29" s="48">
        <f t="shared" si="1"/>
        <v>0.32671629445822992</v>
      </c>
      <c r="Q29" s="48">
        <f t="shared" si="1"/>
        <v>0.43734491315136476</v>
      </c>
      <c r="R29" s="48">
        <f t="shared" si="1"/>
        <v>0.28732423490488007</v>
      </c>
    </row>
    <row r="30" spans="1:18" ht="16.5" x14ac:dyDescent="0.3">
      <c r="A30" s="45" t="s">
        <v>499</v>
      </c>
      <c r="B30" s="46" t="s">
        <v>500</v>
      </c>
      <c r="C30" s="47">
        <v>581</v>
      </c>
      <c r="D30" s="47">
        <v>517</v>
      </c>
      <c r="E30" s="47">
        <v>770</v>
      </c>
      <c r="F30" s="47">
        <v>546</v>
      </c>
      <c r="G30" s="47">
        <v>1757</v>
      </c>
      <c r="H30" s="47">
        <v>1821</v>
      </c>
      <c r="I30" s="47">
        <v>1568</v>
      </c>
      <c r="J30" s="47">
        <v>1792</v>
      </c>
      <c r="K30" s="23">
        <f t="shared" si="0"/>
        <v>2338</v>
      </c>
      <c r="L30" s="23">
        <f t="shared" si="0"/>
        <v>2338</v>
      </c>
      <c r="M30" s="23">
        <f t="shared" si="0"/>
        <v>2338</v>
      </c>
      <c r="N30" s="23">
        <f t="shared" si="0"/>
        <v>2338</v>
      </c>
      <c r="O30" s="48">
        <f t="shared" si="1"/>
        <v>0.24850299401197604</v>
      </c>
      <c r="P30" s="48">
        <f t="shared" si="1"/>
        <v>0.22112917023096665</v>
      </c>
      <c r="Q30" s="48">
        <f t="shared" si="1"/>
        <v>0.32934131736526945</v>
      </c>
      <c r="R30" s="48">
        <f t="shared" si="1"/>
        <v>0.23353293413173654</v>
      </c>
    </row>
    <row r="31" spans="1:18" ht="16.5" x14ac:dyDescent="0.3">
      <c r="A31" s="45" t="s">
        <v>501</v>
      </c>
      <c r="B31" s="46" t="s">
        <v>502</v>
      </c>
      <c r="C31" s="47">
        <v>267</v>
      </c>
      <c r="D31" s="47">
        <v>232</v>
      </c>
      <c r="E31" s="47">
        <v>332</v>
      </c>
      <c r="F31" s="47">
        <v>226</v>
      </c>
      <c r="G31" s="47">
        <v>536</v>
      </c>
      <c r="H31" s="47">
        <v>571</v>
      </c>
      <c r="I31" s="47">
        <v>471</v>
      </c>
      <c r="J31" s="47">
        <v>577</v>
      </c>
      <c r="K31" s="23">
        <f t="shared" si="0"/>
        <v>803</v>
      </c>
      <c r="L31" s="23">
        <f t="shared" si="0"/>
        <v>803</v>
      </c>
      <c r="M31" s="23">
        <f t="shared" si="0"/>
        <v>803</v>
      </c>
      <c r="N31" s="23">
        <f t="shared" si="0"/>
        <v>803</v>
      </c>
      <c r="O31" s="48">
        <f t="shared" si="1"/>
        <v>0.33250311332503113</v>
      </c>
      <c r="P31" s="48">
        <f t="shared" si="1"/>
        <v>0.28891656288916562</v>
      </c>
      <c r="Q31" s="48">
        <f t="shared" si="1"/>
        <v>0.41344956413449563</v>
      </c>
      <c r="R31" s="48">
        <f t="shared" si="1"/>
        <v>0.28144458281444584</v>
      </c>
    </row>
    <row r="32" spans="1:18" ht="16.5" x14ac:dyDescent="0.3">
      <c r="A32" s="45" t="s">
        <v>503</v>
      </c>
      <c r="B32" s="46" t="s">
        <v>504</v>
      </c>
      <c r="C32" s="47">
        <v>183</v>
      </c>
      <c r="D32" s="47">
        <v>168</v>
      </c>
      <c r="E32" s="47">
        <v>219</v>
      </c>
      <c r="F32" s="47">
        <v>157</v>
      </c>
      <c r="G32" s="47">
        <v>472</v>
      </c>
      <c r="H32" s="47">
        <v>487</v>
      </c>
      <c r="I32" s="47">
        <v>436</v>
      </c>
      <c r="J32" s="47">
        <v>498</v>
      </c>
      <c r="K32" s="23">
        <f t="shared" si="0"/>
        <v>655</v>
      </c>
      <c r="L32" s="23">
        <f t="shared" si="0"/>
        <v>655</v>
      </c>
      <c r="M32" s="23">
        <f t="shared" si="0"/>
        <v>655</v>
      </c>
      <c r="N32" s="23">
        <f t="shared" si="0"/>
        <v>655</v>
      </c>
      <c r="O32" s="48">
        <f t="shared" si="1"/>
        <v>0.27938931297709924</v>
      </c>
      <c r="P32" s="48">
        <f t="shared" si="1"/>
        <v>0.25648854961832063</v>
      </c>
      <c r="Q32" s="48">
        <f t="shared" si="1"/>
        <v>0.33435114503816793</v>
      </c>
      <c r="R32" s="48">
        <f t="shared" si="1"/>
        <v>0.23969465648854962</v>
      </c>
    </row>
    <row r="33" spans="1:18" ht="16.5" x14ac:dyDescent="0.3">
      <c r="A33" s="45" t="s">
        <v>505</v>
      </c>
      <c r="B33" s="46" t="s">
        <v>506</v>
      </c>
      <c r="C33" s="47">
        <v>330</v>
      </c>
      <c r="D33" s="47">
        <v>296</v>
      </c>
      <c r="E33" s="47">
        <v>376</v>
      </c>
      <c r="F33" s="47">
        <v>274</v>
      </c>
      <c r="G33" s="47">
        <v>925</v>
      </c>
      <c r="H33" s="47">
        <v>959</v>
      </c>
      <c r="I33" s="47">
        <v>879</v>
      </c>
      <c r="J33" s="47">
        <v>981</v>
      </c>
      <c r="K33" s="23">
        <f t="shared" si="0"/>
        <v>1255</v>
      </c>
      <c r="L33" s="23">
        <f t="shared" si="0"/>
        <v>1255</v>
      </c>
      <c r="M33" s="23">
        <f t="shared" si="0"/>
        <v>1255</v>
      </c>
      <c r="N33" s="23">
        <f t="shared" si="0"/>
        <v>1255</v>
      </c>
      <c r="O33" s="48">
        <f t="shared" si="1"/>
        <v>0.26294820717131473</v>
      </c>
      <c r="P33" s="48">
        <f t="shared" si="1"/>
        <v>0.23585657370517929</v>
      </c>
      <c r="Q33" s="48">
        <f t="shared" si="1"/>
        <v>0.29960159362549799</v>
      </c>
      <c r="R33" s="48">
        <f t="shared" si="1"/>
        <v>0.21832669322709164</v>
      </c>
    </row>
    <row r="34" spans="1:18" ht="16.5" x14ac:dyDescent="0.3">
      <c r="A34" s="45" t="s">
        <v>507</v>
      </c>
      <c r="B34" s="46" t="s">
        <v>508</v>
      </c>
      <c r="C34" s="47">
        <v>194</v>
      </c>
      <c r="D34" s="47">
        <v>178</v>
      </c>
      <c r="E34" s="47">
        <v>248</v>
      </c>
      <c r="F34" s="47">
        <v>225</v>
      </c>
      <c r="G34" s="47">
        <v>728</v>
      </c>
      <c r="H34" s="47">
        <v>744</v>
      </c>
      <c r="I34" s="47">
        <v>674</v>
      </c>
      <c r="J34" s="47">
        <v>697</v>
      </c>
      <c r="K34" s="23">
        <f t="shared" si="0"/>
        <v>922</v>
      </c>
      <c r="L34" s="23">
        <f t="shared" si="0"/>
        <v>922</v>
      </c>
      <c r="M34" s="23">
        <f t="shared" si="0"/>
        <v>922</v>
      </c>
      <c r="N34" s="23">
        <f t="shared" si="0"/>
        <v>922</v>
      </c>
      <c r="O34" s="48">
        <f t="shared" si="1"/>
        <v>0.210412147505423</v>
      </c>
      <c r="P34" s="48">
        <f t="shared" si="1"/>
        <v>0.19305856832971802</v>
      </c>
      <c r="Q34" s="48">
        <f t="shared" si="1"/>
        <v>0.26898047722342733</v>
      </c>
      <c r="R34" s="48">
        <f t="shared" si="1"/>
        <v>0.2440347071583514</v>
      </c>
    </row>
    <row r="35" spans="1:18" ht="16.5" x14ac:dyDescent="0.3">
      <c r="A35" s="45" t="s">
        <v>509</v>
      </c>
      <c r="B35" s="46" t="s">
        <v>510</v>
      </c>
      <c r="C35" s="47">
        <v>303</v>
      </c>
      <c r="D35" s="47">
        <v>278</v>
      </c>
      <c r="E35" s="47">
        <v>384</v>
      </c>
      <c r="F35" s="47">
        <v>328</v>
      </c>
      <c r="G35" s="47">
        <v>1097</v>
      </c>
      <c r="H35" s="47">
        <v>1122</v>
      </c>
      <c r="I35" s="47">
        <v>1016</v>
      </c>
      <c r="J35" s="47">
        <v>1072</v>
      </c>
      <c r="K35" s="23">
        <f t="shared" si="0"/>
        <v>1400</v>
      </c>
      <c r="L35" s="23">
        <f t="shared" si="0"/>
        <v>1400</v>
      </c>
      <c r="M35" s="23">
        <f t="shared" si="0"/>
        <v>1400</v>
      </c>
      <c r="N35" s="23">
        <f t="shared" si="0"/>
        <v>1400</v>
      </c>
      <c r="O35" s="48">
        <f t="shared" si="1"/>
        <v>0.21642857142857144</v>
      </c>
      <c r="P35" s="48">
        <f t="shared" si="1"/>
        <v>0.19857142857142857</v>
      </c>
      <c r="Q35" s="48">
        <f t="shared" si="1"/>
        <v>0.2742857142857143</v>
      </c>
      <c r="R35" s="48">
        <f t="shared" si="1"/>
        <v>0.23428571428571429</v>
      </c>
    </row>
    <row r="36" spans="1:18" ht="16.5" x14ac:dyDescent="0.3">
      <c r="A36" s="45" t="s">
        <v>511</v>
      </c>
      <c r="B36" s="46" t="s">
        <v>512</v>
      </c>
      <c r="C36" s="47">
        <v>728</v>
      </c>
      <c r="D36" s="47">
        <v>620</v>
      </c>
      <c r="E36" s="47">
        <v>787</v>
      </c>
      <c r="F36" s="47">
        <v>685</v>
      </c>
      <c r="G36" s="47">
        <v>2047</v>
      </c>
      <c r="H36" s="47">
        <v>2155</v>
      </c>
      <c r="I36" s="47">
        <v>1988</v>
      </c>
      <c r="J36" s="47">
        <v>2090</v>
      </c>
      <c r="K36" s="23">
        <f t="shared" si="0"/>
        <v>2775</v>
      </c>
      <c r="L36" s="23">
        <f t="shared" si="0"/>
        <v>2775</v>
      </c>
      <c r="M36" s="23">
        <f t="shared" si="0"/>
        <v>2775</v>
      </c>
      <c r="N36" s="23">
        <f t="shared" si="0"/>
        <v>2775</v>
      </c>
      <c r="O36" s="48">
        <f t="shared" si="1"/>
        <v>0.26234234234234233</v>
      </c>
      <c r="P36" s="48">
        <f t="shared" si="1"/>
        <v>0.22342342342342342</v>
      </c>
      <c r="Q36" s="48">
        <f t="shared" si="1"/>
        <v>0.28360360360360359</v>
      </c>
      <c r="R36" s="48">
        <f t="shared" si="1"/>
        <v>0.24684684684684685</v>
      </c>
    </row>
    <row r="37" spans="1:18" x14ac:dyDescent="0.25">
      <c r="A37" s="49" t="s">
        <v>513</v>
      </c>
      <c r="B37" s="41"/>
      <c r="C37" s="47">
        <v>112876</v>
      </c>
      <c r="D37" s="47">
        <v>94838</v>
      </c>
      <c r="E37" s="47">
        <v>134316</v>
      </c>
      <c r="F37" s="47">
        <v>91091</v>
      </c>
      <c r="G37" s="47">
        <v>206019</v>
      </c>
      <c r="H37" s="47">
        <v>224057</v>
      </c>
      <c r="I37" s="47">
        <v>184579</v>
      </c>
      <c r="J37" s="47">
        <v>227804</v>
      </c>
      <c r="K37" s="23">
        <f t="shared" si="0"/>
        <v>318895</v>
      </c>
      <c r="L37" s="23">
        <f t="shared" si="0"/>
        <v>318895</v>
      </c>
      <c r="M37" s="23">
        <f t="shared" si="0"/>
        <v>318895</v>
      </c>
      <c r="N37" s="23">
        <f t="shared" si="0"/>
        <v>318895</v>
      </c>
      <c r="O37" s="48">
        <f t="shared" si="1"/>
        <v>0.35395976732153217</v>
      </c>
      <c r="P37" s="48">
        <f t="shared" si="1"/>
        <v>0.29739569450759656</v>
      </c>
      <c r="Q37" s="48">
        <f t="shared" si="1"/>
        <v>0.42119192837767916</v>
      </c>
      <c r="R37" s="48">
        <f t="shared" si="1"/>
        <v>0.28564574546480814</v>
      </c>
    </row>
    <row r="38" spans="1:18" x14ac:dyDescent="0.25">
      <c r="A38" s="50" t="s">
        <v>514</v>
      </c>
      <c r="C38" s="48">
        <f>C37/(C37+G37)</f>
        <v>0.35395976732153217</v>
      </c>
      <c r="D38" s="48">
        <f t="shared" ref="D38:E38" si="2">D37/(D37+H37)</f>
        <v>0.29739569450759656</v>
      </c>
      <c r="E38" s="48">
        <f t="shared" si="2"/>
        <v>0.42119192837767916</v>
      </c>
      <c r="F38" s="48">
        <f>F37/(F37+J37)</f>
        <v>0.28564574546480814</v>
      </c>
      <c r="O38" s="48"/>
      <c r="P38" s="48"/>
      <c r="Q38" s="48"/>
      <c r="R38" s="48"/>
    </row>
  </sheetData>
  <mergeCells count="2">
    <mergeCell ref="K1:N1"/>
    <mergeCell ref="O1:R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workbookViewId="0">
      <selection activeCell="X8" sqref="X8"/>
    </sheetView>
  </sheetViews>
  <sheetFormatPr defaultRowHeight="15" x14ac:dyDescent="0.25"/>
  <cols>
    <col min="1" max="1" width="5" style="23" customWidth="1"/>
    <col min="2" max="2" width="3.42578125" style="23" customWidth="1"/>
    <col min="3" max="3" width="1.85546875" style="23" customWidth="1"/>
    <col min="4" max="18" width="6.28515625" style="23" customWidth="1"/>
    <col min="19" max="16384" width="9.140625" style="23"/>
  </cols>
  <sheetData>
    <row r="1" spans="1:56" ht="15" customHeight="1" x14ac:dyDescent="0.25">
      <c r="A1" s="55" t="s">
        <v>515</v>
      </c>
      <c r="B1" s="56"/>
      <c r="BC1" s="58"/>
      <c r="BD1" s="58"/>
    </row>
    <row r="2" spans="1:56" x14ac:dyDescent="0.25">
      <c r="A2" s="56"/>
      <c r="B2" s="56"/>
      <c r="D2" s="59" t="s">
        <v>277</v>
      </c>
      <c r="E2" s="60"/>
      <c r="F2" s="61" t="s">
        <v>513</v>
      </c>
      <c r="G2" s="59" t="s">
        <v>296</v>
      </c>
      <c r="H2" s="60"/>
      <c r="I2" s="61" t="s">
        <v>513</v>
      </c>
      <c r="J2" s="62" t="s">
        <v>315</v>
      </c>
      <c r="K2" s="63"/>
      <c r="L2" s="64" t="s">
        <v>513</v>
      </c>
      <c r="M2" s="62" t="s">
        <v>330</v>
      </c>
      <c r="N2" s="63"/>
      <c r="O2" s="64" t="s">
        <v>513</v>
      </c>
      <c r="P2" s="62" t="s">
        <v>360</v>
      </c>
      <c r="Q2" s="63"/>
      <c r="R2" s="64" t="s">
        <v>513</v>
      </c>
      <c r="S2" s="62" t="s">
        <v>382</v>
      </c>
      <c r="T2" s="63"/>
      <c r="U2" s="64" t="s">
        <v>513</v>
      </c>
    </row>
    <row r="3" spans="1:56" ht="114.75" customHeight="1" x14ac:dyDescent="0.25">
      <c r="A3" s="56"/>
      <c r="B3" s="56"/>
      <c r="C3" s="65"/>
      <c r="D3" s="61" t="s">
        <v>516</v>
      </c>
      <c r="E3" s="61" t="s">
        <v>517</v>
      </c>
      <c r="F3" s="56"/>
      <c r="G3" s="61" t="s">
        <v>518</v>
      </c>
      <c r="H3" s="61" t="s">
        <v>519</v>
      </c>
      <c r="I3" s="56"/>
      <c r="J3" s="64" t="s">
        <v>520</v>
      </c>
      <c r="K3" s="64" t="s">
        <v>521</v>
      </c>
      <c r="L3" s="57"/>
      <c r="M3" s="64" t="s">
        <v>522</v>
      </c>
      <c r="N3" s="64" t="s">
        <v>523</v>
      </c>
      <c r="O3" s="57"/>
      <c r="P3" s="64" t="s">
        <v>524</v>
      </c>
      <c r="Q3" s="64" t="s">
        <v>525</v>
      </c>
      <c r="R3" s="57"/>
      <c r="S3" s="64" t="s">
        <v>526</v>
      </c>
      <c r="T3" s="64" t="s">
        <v>527</v>
      </c>
      <c r="U3" s="57"/>
    </row>
    <row r="4" spans="1:56" x14ac:dyDescent="0.25">
      <c r="A4" s="49" t="s">
        <v>534</v>
      </c>
      <c r="B4" s="56"/>
      <c r="C4" s="65"/>
      <c r="D4" s="48">
        <v>0.27752708571786949</v>
      </c>
      <c r="E4" s="48">
        <v>0.72247291428213045</v>
      </c>
      <c r="F4" s="48">
        <v>1</v>
      </c>
      <c r="G4" s="48">
        <v>0.80591417237648755</v>
      </c>
      <c r="H4" s="48">
        <v>0.19408582762351245</v>
      </c>
      <c r="I4" s="48">
        <v>1</v>
      </c>
      <c r="J4" s="48">
        <v>0.61576694523275688</v>
      </c>
      <c r="K4" s="48">
        <v>0.38423305476724312</v>
      </c>
      <c r="L4" s="48">
        <v>1</v>
      </c>
      <c r="M4" s="48">
        <v>0.43980306997601093</v>
      </c>
      <c r="N4" s="48">
        <v>0.56019693002398907</v>
      </c>
      <c r="O4" s="48">
        <v>1</v>
      </c>
      <c r="P4" s="48">
        <v>0.8877530221546277</v>
      </c>
      <c r="Q4" s="48">
        <v>0.1122469778453723</v>
      </c>
      <c r="R4" s="48">
        <v>1</v>
      </c>
      <c r="S4" s="48">
        <v>0.58394769438216343</v>
      </c>
      <c r="T4" s="48">
        <v>0.41605230561783657</v>
      </c>
      <c r="U4" s="48">
        <v>1</v>
      </c>
    </row>
    <row r="6" spans="1:56" ht="16.5" x14ac:dyDescent="0.3">
      <c r="A6" s="66" t="s">
        <v>528</v>
      </c>
    </row>
    <row r="7" spans="1:56" ht="16.5" x14ac:dyDescent="0.3">
      <c r="A7" s="66" t="s">
        <v>529</v>
      </c>
    </row>
    <row r="8" spans="1:56" ht="16.5" x14ac:dyDescent="0.3">
      <c r="A8" s="66" t="s">
        <v>530</v>
      </c>
    </row>
    <row r="9" spans="1:56" ht="16.5" x14ac:dyDescent="0.3">
      <c r="A9" s="66" t="s">
        <v>531</v>
      </c>
    </row>
    <row r="10" spans="1:56" ht="16.5" x14ac:dyDescent="0.3">
      <c r="A10" s="66" t="s">
        <v>532</v>
      </c>
    </row>
    <row r="11" spans="1:56" ht="16.5" x14ac:dyDescent="0.3">
      <c r="A11" s="66" t="s">
        <v>533</v>
      </c>
    </row>
    <row r="14" spans="1:56" x14ac:dyDescent="0.25">
      <c r="A14" s="67"/>
    </row>
    <row r="15" spans="1:56" x14ac:dyDescent="0.25">
      <c r="A15" s="67"/>
    </row>
    <row r="16" spans="1:56" x14ac:dyDescent="0.25">
      <c r="A16" s="67"/>
    </row>
    <row r="17" spans="1:1" x14ac:dyDescent="0.25">
      <c r="A17" s="67"/>
    </row>
    <row r="18" spans="1:1" x14ac:dyDescent="0.25">
      <c r="A18" s="67"/>
    </row>
    <row r="19" spans="1:1" x14ac:dyDescent="0.25">
      <c r="A19" s="67"/>
    </row>
  </sheetData>
  <mergeCells count="7">
    <mergeCell ref="M2:N2"/>
    <mergeCell ref="P2:Q2"/>
    <mergeCell ref="S2:T2"/>
    <mergeCell ref="BC1:BD1"/>
    <mergeCell ref="D2:E2"/>
    <mergeCell ref="G2:H2"/>
    <mergeCell ref="J2:K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E22" sqref="E22"/>
    </sheetView>
  </sheetViews>
  <sheetFormatPr defaultRowHeight="15" x14ac:dyDescent="0.25"/>
  <sheetData>
    <row r="1" spans="1:17" x14ac:dyDescent="0.25">
      <c r="A1" s="23"/>
      <c r="B1" s="52" t="s">
        <v>238</v>
      </c>
      <c r="C1" s="54" t="s">
        <v>239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x14ac:dyDescent="0.25">
      <c r="A2" s="23"/>
      <c r="B2" s="53"/>
      <c r="C2" s="24" t="s">
        <v>240</v>
      </c>
      <c r="D2" s="24" t="s">
        <v>241</v>
      </c>
      <c r="E2" s="24" t="s">
        <v>242</v>
      </c>
      <c r="F2" s="24" t="s">
        <v>243</v>
      </c>
      <c r="G2" s="25" t="s">
        <v>244</v>
      </c>
      <c r="H2" s="24" t="s">
        <v>245</v>
      </c>
      <c r="I2" s="24" t="s">
        <v>246</v>
      </c>
      <c r="J2" s="24" t="s">
        <v>247</v>
      </c>
      <c r="K2" s="24" t="s">
        <v>248</v>
      </c>
      <c r="L2" s="24" t="s">
        <v>249</v>
      </c>
      <c r="M2" s="24" t="s">
        <v>250</v>
      </c>
      <c r="N2" s="24" t="s">
        <v>251</v>
      </c>
      <c r="O2" s="24" t="s">
        <v>252</v>
      </c>
      <c r="P2" s="24" t="s">
        <v>253</v>
      </c>
      <c r="Q2" s="24" t="s">
        <v>254</v>
      </c>
    </row>
    <row r="3" spans="1:17" x14ac:dyDescent="0.25">
      <c r="A3" s="23"/>
      <c r="B3" s="23" t="s">
        <v>255</v>
      </c>
      <c r="C3" s="26">
        <v>1.0609999999999999</v>
      </c>
      <c r="D3" s="26" t="s">
        <v>256</v>
      </c>
      <c r="E3" s="26">
        <v>1.077</v>
      </c>
      <c r="F3" s="26" t="s">
        <v>257</v>
      </c>
      <c r="G3" s="26" t="s">
        <v>258</v>
      </c>
      <c r="H3" s="26">
        <v>1.0109999999999999</v>
      </c>
      <c r="I3" s="26" t="s">
        <v>259</v>
      </c>
      <c r="J3" s="26">
        <v>1.012</v>
      </c>
      <c r="K3" s="26">
        <v>0.96099999999999997</v>
      </c>
      <c r="L3" s="26" t="s">
        <v>260</v>
      </c>
      <c r="M3" s="26">
        <v>1.0469999999999999</v>
      </c>
      <c r="N3" s="26">
        <v>1.0620000000000001</v>
      </c>
      <c r="O3" s="26">
        <v>1.014</v>
      </c>
      <c r="P3" s="26">
        <v>1.0149999999999999</v>
      </c>
      <c r="Q3" s="26" t="s">
        <v>261</v>
      </c>
    </row>
    <row r="4" spans="1:17" x14ac:dyDescent="0.25">
      <c r="A4" s="23"/>
      <c r="B4" s="23"/>
      <c r="C4" s="26" t="s">
        <v>262</v>
      </c>
      <c r="D4" s="26" t="s">
        <v>263</v>
      </c>
      <c r="E4" s="26" t="s">
        <v>264</v>
      </c>
      <c r="F4" s="26" t="s">
        <v>265</v>
      </c>
      <c r="G4" s="26" t="s">
        <v>266</v>
      </c>
      <c r="H4" s="26" t="s">
        <v>267</v>
      </c>
      <c r="I4" s="26" t="s">
        <v>268</v>
      </c>
      <c r="J4" s="26" t="s">
        <v>269</v>
      </c>
      <c r="K4" s="26" t="s">
        <v>270</v>
      </c>
      <c r="L4" s="26" t="s">
        <v>271</v>
      </c>
      <c r="M4" s="26" t="s">
        <v>272</v>
      </c>
      <c r="N4" s="26" t="s">
        <v>273</v>
      </c>
      <c r="O4" s="27" t="s">
        <v>274</v>
      </c>
      <c r="P4" s="26" t="s">
        <v>275</v>
      </c>
      <c r="Q4" s="26" t="s">
        <v>276</v>
      </c>
    </row>
    <row r="5" spans="1:17" x14ac:dyDescent="0.25">
      <c r="A5" s="23"/>
      <c r="B5" s="23" t="s">
        <v>277</v>
      </c>
      <c r="C5" s="26">
        <v>0.95199999999999996</v>
      </c>
      <c r="D5" s="26" t="s">
        <v>278</v>
      </c>
      <c r="E5" s="26">
        <v>1.3480000000000001</v>
      </c>
      <c r="F5" s="26">
        <v>0.93100000000000005</v>
      </c>
      <c r="G5" s="26" t="s">
        <v>279</v>
      </c>
      <c r="H5" s="26" t="s">
        <v>280</v>
      </c>
      <c r="I5" s="26" t="s">
        <v>281</v>
      </c>
      <c r="J5" s="26">
        <v>1.093</v>
      </c>
      <c r="K5" s="26">
        <v>1.103</v>
      </c>
      <c r="L5" s="26" t="s">
        <v>282</v>
      </c>
      <c r="M5" s="26">
        <v>1.03</v>
      </c>
      <c r="N5" s="26">
        <v>0.88500000000000001</v>
      </c>
      <c r="O5" s="26">
        <v>1.0489999999999999</v>
      </c>
      <c r="P5" s="26">
        <v>0.871</v>
      </c>
      <c r="Q5" s="26">
        <v>1.095</v>
      </c>
    </row>
    <row r="6" spans="1:17" x14ac:dyDescent="0.25">
      <c r="A6" s="23"/>
      <c r="B6" s="23"/>
      <c r="C6" s="26" t="s">
        <v>283</v>
      </c>
      <c r="D6" s="26" t="s">
        <v>284</v>
      </c>
      <c r="E6" s="26" t="s">
        <v>285</v>
      </c>
      <c r="F6" s="26" t="s">
        <v>286</v>
      </c>
      <c r="G6" s="26" t="s">
        <v>287</v>
      </c>
      <c r="H6" s="26" t="s">
        <v>274</v>
      </c>
      <c r="I6" s="26" t="s">
        <v>288</v>
      </c>
      <c r="J6" s="26" t="s">
        <v>289</v>
      </c>
      <c r="K6" s="26" t="s">
        <v>290</v>
      </c>
      <c r="L6" s="26" t="s">
        <v>291</v>
      </c>
      <c r="M6" s="26" t="s">
        <v>292</v>
      </c>
      <c r="N6" s="26" t="s">
        <v>293</v>
      </c>
      <c r="O6" s="27" t="s">
        <v>289</v>
      </c>
      <c r="P6" s="26" t="s">
        <v>294</v>
      </c>
      <c r="Q6" s="26" t="s">
        <v>295</v>
      </c>
    </row>
    <row r="7" spans="1:17" x14ac:dyDescent="0.25">
      <c r="A7" s="23"/>
      <c r="B7" s="23" t="s">
        <v>296</v>
      </c>
      <c r="C7" s="26">
        <v>0.86699999999999999</v>
      </c>
      <c r="D7" s="26" t="s">
        <v>297</v>
      </c>
      <c r="E7" s="26">
        <v>0.82199999999999995</v>
      </c>
      <c r="F7" s="26">
        <v>0.56000000000000005</v>
      </c>
      <c r="G7" s="26" t="s">
        <v>298</v>
      </c>
      <c r="H7" s="26" t="s">
        <v>299</v>
      </c>
      <c r="I7" s="26" t="s">
        <v>300</v>
      </c>
      <c r="J7" s="26">
        <v>1.149</v>
      </c>
      <c r="K7" s="26">
        <v>1.079</v>
      </c>
      <c r="L7" s="26" t="s">
        <v>301</v>
      </c>
      <c r="M7" s="26">
        <v>0.96799999999999997</v>
      </c>
      <c r="N7" s="26">
        <v>0.85199999999999998</v>
      </c>
      <c r="O7" s="26">
        <v>1.1180000000000001</v>
      </c>
      <c r="P7" s="26">
        <v>1.2270000000000001</v>
      </c>
      <c r="Q7" s="26">
        <v>0.85799999999999998</v>
      </c>
    </row>
    <row r="8" spans="1:17" x14ac:dyDescent="0.25">
      <c r="A8" s="23"/>
      <c r="B8" s="23"/>
      <c r="C8" s="26" t="s">
        <v>302</v>
      </c>
      <c r="D8" s="26" t="s">
        <v>270</v>
      </c>
      <c r="E8" s="26" t="s">
        <v>303</v>
      </c>
      <c r="F8" s="26" t="s">
        <v>304</v>
      </c>
      <c r="G8" s="26" t="s">
        <v>305</v>
      </c>
      <c r="H8" s="26" t="s">
        <v>306</v>
      </c>
      <c r="I8" s="26" t="s">
        <v>307</v>
      </c>
      <c r="J8" s="26" t="s">
        <v>308</v>
      </c>
      <c r="K8" s="26" t="s">
        <v>309</v>
      </c>
      <c r="L8" s="26" t="s">
        <v>310</v>
      </c>
      <c r="M8" s="26" t="s">
        <v>311</v>
      </c>
      <c r="N8" s="26" t="s">
        <v>312</v>
      </c>
      <c r="O8" s="27" t="s">
        <v>308</v>
      </c>
      <c r="P8" s="26" t="s">
        <v>313</v>
      </c>
      <c r="Q8" s="26" t="s">
        <v>314</v>
      </c>
    </row>
    <row r="9" spans="1:17" x14ac:dyDescent="0.25">
      <c r="A9" s="23"/>
      <c r="B9" s="23" t="s">
        <v>315</v>
      </c>
      <c r="C9" s="26">
        <v>1.1579999999999999</v>
      </c>
      <c r="D9" s="26" t="s">
        <v>316</v>
      </c>
      <c r="E9" s="26">
        <v>0.77200000000000002</v>
      </c>
      <c r="F9" s="26">
        <v>0.88100000000000001</v>
      </c>
      <c r="G9" s="26">
        <v>1.0169999999999999</v>
      </c>
      <c r="H9" s="26" t="s">
        <v>317</v>
      </c>
      <c r="I9" s="26">
        <v>0.92100000000000004</v>
      </c>
      <c r="J9" s="26">
        <v>0.94499999999999995</v>
      </c>
      <c r="K9" s="26" t="s">
        <v>318</v>
      </c>
      <c r="L9" s="26">
        <v>0.91200000000000003</v>
      </c>
      <c r="M9" s="26">
        <v>1</v>
      </c>
      <c r="N9" s="26">
        <v>0.94899999999999995</v>
      </c>
      <c r="O9" s="26">
        <v>1.016</v>
      </c>
      <c r="P9" s="26" t="s">
        <v>319</v>
      </c>
      <c r="Q9" s="26">
        <v>0.89500000000000002</v>
      </c>
    </row>
    <row r="10" spans="1:17" x14ac:dyDescent="0.25">
      <c r="A10" s="23"/>
      <c r="B10" s="23"/>
      <c r="C10" s="26" t="s">
        <v>320</v>
      </c>
      <c r="D10" s="26" t="s">
        <v>321</v>
      </c>
      <c r="E10" s="26" t="s">
        <v>304</v>
      </c>
      <c r="F10" s="26" t="s">
        <v>322</v>
      </c>
      <c r="G10" s="26" t="s">
        <v>323</v>
      </c>
      <c r="H10" s="26" t="s">
        <v>324</v>
      </c>
      <c r="I10" s="26" t="s">
        <v>325</v>
      </c>
      <c r="J10" s="26" t="s">
        <v>326</v>
      </c>
      <c r="K10" s="26" t="s">
        <v>327</v>
      </c>
      <c r="L10" s="26" t="s">
        <v>323</v>
      </c>
      <c r="M10" s="26">
        <v>0.106</v>
      </c>
      <c r="N10" s="26" t="s">
        <v>293</v>
      </c>
      <c r="O10" s="27" t="s">
        <v>323</v>
      </c>
      <c r="P10" s="26" t="s">
        <v>328</v>
      </c>
      <c r="Q10" s="26" t="s">
        <v>329</v>
      </c>
    </row>
    <row r="11" spans="1:17" x14ac:dyDescent="0.25">
      <c r="A11" s="23"/>
      <c r="B11" s="23" t="s">
        <v>330</v>
      </c>
      <c r="C11" s="26" t="s">
        <v>331</v>
      </c>
      <c r="D11" s="26" t="s">
        <v>332</v>
      </c>
      <c r="E11" s="26" t="s">
        <v>333</v>
      </c>
      <c r="F11" s="26" t="s">
        <v>334</v>
      </c>
      <c r="G11" s="26" t="s">
        <v>335</v>
      </c>
      <c r="H11" s="26" t="s">
        <v>336</v>
      </c>
      <c r="I11" s="26" t="s">
        <v>337</v>
      </c>
      <c r="J11" s="26" t="s">
        <v>338</v>
      </c>
      <c r="K11" s="26" t="s">
        <v>339</v>
      </c>
      <c r="L11" s="26" t="s">
        <v>340</v>
      </c>
      <c r="M11" s="26" t="s">
        <v>341</v>
      </c>
      <c r="N11" s="26" t="s">
        <v>342</v>
      </c>
      <c r="O11" s="26" t="s">
        <v>343</v>
      </c>
      <c r="P11" s="26" t="s">
        <v>344</v>
      </c>
      <c r="Q11" s="26" t="s">
        <v>345</v>
      </c>
    </row>
    <row r="12" spans="1:17" x14ac:dyDescent="0.25">
      <c r="A12" s="23"/>
      <c r="B12" s="23"/>
      <c r="C12" s="26" t="s">
        <v>346</v>
      </c>
      <c r="D12" s="26" t="s">
        <v>347</v>
      </c>
      <c r="E12" s="26" t="s">
        <v>348</v>
      </c>
      <c r="F12" s="26" t="s">
        <v>349</v>
      </c>
      <c r="G12" s="26" t="s">
        <v>350</v>
      </c>
      <c r="H12" s="26" t="s">
        <v>276</v>
      </c>
      <c r="I12" s="26" t="s">
        <v>351</v>
      </c>
      <c r="J12" s="26" t="s">
        <v>352</v>
      </c>
      <c r="K12" s="26" t="s">
        <v>353</v>
      </c>
      <c r="L12" s="26" t="s">
        <v>354</v>
      </c>
      <c r="M12" s="26" t="s">
        <v>355</v>
      </c>
      <c r="N12" s="26" t="s">
        <v>356</v>
      </c>
      <c r="O12" s="27" t="s">
        <v>357</v>
      </c>
      <c r="P12" s="26" t="s">
        <v>358</v>
      </c>
      <c r="Q12" s="26" t="s">
        <v>359</v>
      </c>
    </row>
    <row r="13" spans="1:17" x14ac:dyDescent="0.25">
      <c r="A13" s="23"/>
      <c r="B13" s="23" t="s">
        <v>360</v>
      </c>
      <c r="C13" s="26">
        <v>0.95099999999999996</v>
      </c>
      <c r="D13" s="26" t="s">
        <v>361</v>
      </c>
      <c r="E13" s="26">
        <v>0.51400000000000001</v>
      </c>
      <c r="F13" s="26">
        <v>0.75600000000000001</v>
      </c>
      <c r="G13" s="26" t="s">
        <v>362</v>
      </c>
      <c r="H13" s="26" t="s">
        <v>363</v>
      </c>
      <c r="I13" s="26" t="s">
        <v>364</v>
      </c>
      <c r="J13" s="26">
        <v>1.0620000000000001</v>
      </c>
      <c r="K13" s="26">
        <v>0.95199999999999996</v>
      </c>
      <c r="L13" s="26" t="s">
        <v>365</v>
      </c>
      <c r="M13" s="26" t="s">
        <v>366</v>
      </c>
      <c r="N13" s="26" t="s">
        <v>367</v>
      </c>
      <c r="O13" s="26" t="s">
        <v>368</v>
      </c>
      <c r="P13" s="26" t="s">
        <v>369</v>
      </c>
      <c r="Q13" s="26">
        <v>0.96499999999999997</v>
      </c>
    </row>
    <row r="14" spans="1:17" x14ac:dyDescent="0.25">
      <c r="A14" s="23"/>
      <c r="B14" s="23"/>
      <c r="C14" s="26" t="s">
        <v>370</v>
      </c>
      <c r="D14" s="26" t="s">
        <v>371</v>
      </c>
      <c r="E14" s="26" t="s">
        <v>372</v>
      </c>
      <c r="F14" s="26" t="s">
        <v>373</v>
      </c>
      <c r="G14" s="26" t="s">
        <v>374</v>
      </c>
      <c r="H14" s="26" t="s">
        <v>375</v>
      </c>
      <c r="I14" s="26" t="s">
        <v>376</v>
      </c>
      <c r="J14" s="26" t="s">
        <v>377</v>
      </c>
      <c r="K14" s="26" t="s">
        <v>378</v>
      </c>
      <c r="L14" s="26" t="s">
        <v>379</v>
      </c>
      <c r="M14" s="26" t="s">
        <v>264</v>
      </c>
      <c r="N14" s="26" t="s">
        <v>264</v>
      </c>
      <c r="O14" s="27" t="s">
        <v>380</v>
      </c>
      <c r="P14" s="26" t="s">
        <v>374</v>
      </c>
      <c r="Q14" s="26" t="s">
        <v>381</v>
      </c>
    </row>
    <row r="15" spans="1:17" x14ac:dyDescent="0.25">
      <c r="A15" s="23"/>
      <c r="B15" s="23" t="s">
        <v>382</v>
      </c>
      <c r="C15" s="26">
        <v>1.2470000000000001</v>
      </c>
      <c r="D15" s="26" t="s">
        <v>383</v>
      </c>
      <c r="E15" s="26">
        <v>1.2869999999999999</v>
      </c>
      <c r="F15" s="26">
        <v>0.95499999999999996</v>
      </c>
      <c r="G15" s="26" t="s">
        <v>384</v>
      </c>
      <c r="H15" s="26">
        <v>1.026</v>
      </c>
      <c r="I15" s="26" t="s">
        <v>385</v>
      </c>
      <c r="J15" s="26">
        <v>0.97899999999999998</v>
      </c>
      <c r="K15" s="26">
        <v>1.0840000000000001</v>
      </c>
      <c r="L15" s="26" t="s">
        <v>386</v>
      </c>
      <c r="M15" s="26">
        <v>0.93899999999999995</v>
      </c>
      <c r="N15" s="26">
        <v>0.873</v>
      </c>
      <c r="O15" s="26">
        <v>1.0129999999999999</v>
      </c>
      <c r="P15" s="26" t="s">
        <v>387</v>
      </c>
      <c r="Q15" s="26">
        <v>0.90200000000000002</v>
      </c>
    </row>
    <row r="16" spans="1:17" x14ac:dyDescent="0.25">
      <c r="A16" s="23"/>
      <c r="B16" s="23"/>
      <c r="C16" s="26" t="s">
        <v>388</v>
      </c>
      <c r="D16" s="26" t="s">
        <v>275</v>
      </c>
      <c r="E16" s="26" t="s">
        <v>389</v>
      </c>
      <c r="F16" s="26" t="s">
        <v>390</v>
      </c>
      <c r="G16" s="26" t="s">
        <v>321</v>
      </c>
      <c r="H16" s="26" t="s">
        <v>391</v>
      </c>
      <c r="I16" s="26" t="s">
        <v>392</v>
      </c>
      <c r="J16" s="26" t="s">
        <v>393</v>
      </c>
      <c r="K16" s="26" t="s">
        <v>292</v>
      </c>
      <c r="L16" s="26" t="s">
        <v>264</v>
      </c>
      <c r="M16" s="26" t="s">
        <v>394</v>
      </c>
      <c r="N16" s="26" t="s">
        <v>293</v>
      </c>
      <c r="O16" s="27" t="s">
        <v>395</v>
      </c>
      <c r="P16" s="26" t="s">
        <v>396</v>
      </c>
      <c r="Q16" s="26" t="s">
        <v>396</v>
      </c>
    </row>
    <row r="17" spans="1:17" x14ac:dyDescent="0.25">
      <c r="A17" s="23"/>
      <c r="B17" s="23" t="s">
        <v>397</v>
      </c>
      <c r="C17" s="26" t="s">
        <v>398</v>
      </c>
      <c r="D17" s="26" t="s">
        <v>399</v>
      </c>
      <c r="E17" s="26" t="s">
        <v>400</v>
      </c>
      <c r="F17" s="26" t="s">
        <v>401</v>
      </c>
      <c r="G17" s="26" t="s">
        <v>402</v>
      </c>
      <c r="H17" s="26" t="s">
        <v>403</v>
      </c>
      <c r="I17" s="26" t="s">
        <v>404</v>
      </c>
      <c r="J17" s="26" t="s">
        <v>405</v>
      </c>
      <c r="K17" s="26" t="s">
        <v>406</v>
      </c>
      <c r="L17" s="26" t="s">
        <v>407</v>
      </c>
      <c r="M17" s="26" t="s">
        <v>408</v>
      </c>
      <c r="N17" s="26" t="s">
        <v>409</v>
      </c>
      <c r="O17" s="26" t="s">
        <v>410</v>
      </c>
      <c r="P17" s="26" t="s">
        <v>411</v>
      </c>
      <c r="Q17" s="26" t="s">
        <v>412</v>
      </c>
    </row>
    <row r="18" spans="1:17" x14ac:dyDescent="0.25">
      <c r="A18" s="23"/>
      <c r="B18" s="24"/>
      <c r="C18" s="25" t="s">
        <v>413</v>
      </c>
      <c r="D18" s="25" t="s">
        <v>414</v>
      </c>
      <c r="E18" s="25" t="s">
        <v>415</v>
      </c>
      <c r="F18" s="25" t="s">
        <v>416</v>
      </c>
      <c r="G18" s="25" t="s">
        <v>417</v>
      </c>
      <c r="H18" s="25" t="s">
        <v>418</v>
      </c>
      <c r="I18" s="25" t="s">
        <v>419</v>
      </c>
      <c r="J18" s="25" t="s">
        <v>420</v>
      </c>
      <c r="K18" s="25" t="s">
        <v>421</v>
      </c>
      <c r="L18" s="25" t="s">
        <v>422</v>
      </c>
      <c r="M18" s="25" t="s">
        <v>423</v>
      </c>
      <c r="N18" s="25" t="s">
        <v>424</v>
      </c>
      <c r="O18" s="28" t="s">
        <v>425</v>
      </c>
      <c r="P18" s="25" t="s">
        <v>426</v>
      </c>
      <c r="Q18" s="25" t="s">
        <v>427</v>
      </c>
    </row>
    <row r="19" spans="1:17" x14ac:dyDescent="0.25">
      <c r="A19" s="29"/>
      <c r="B19" s="29" t="s">
        <v>428</v>
      </c>
      <c r="C19" s="30">
        <v>1778</v>
      </c>
      <c r="D19" s="30">
        <v>35163</v>
      </c>
      <c r="E19" s="30">
        <v>1292</v>
      </c>
      <c r="F19" s="30">
        <v>1317</v>
      </c>
      <c r="G19" s="30">
        <v>27868</v>
      </c>
      <c r="H19" s="30">
        <v>128196</v>
      </c>
      <c r="I19" s="30">
        <v>21205</v>
      </c>
      <c r="J19" s="30">
        <v>16093</v>
      </c>
      <c r="K19" s="30">
        <v>8133</v>
      </c>
      <c r="L19" s="30">
        <v>28379</v>
      </c>
      <c r="M19" s="30">
        <v>6509</v>
      </c>
      <c r="N19" s="30">
        <v>8775</v>
      </c>
      <c r="O19" s="30">
        <v>15229</v>
      </c>
      <c r="P19" s="30">
        <v>8362</v>
      </c>
      <c r="Q19" s="30">
        <v>3781</v>
      </c>
    </row>
    <row r="20" spans="1:17" x14ac:dyDescent="0.25">
      <c r="A20" s="29"/>
      <c r="B20" s="29" t="s">
        <v>429</v>
      </c>
      <c r="C20" s="29">
        <v>-598.149</v>
      </c>
      <c r="D20" s="29">
        <v>-10525.707</v>
      </c>
      <c r="E20" s="29">
        <v>-258.11700000000002</v>
      </c>
      <c r="F20" s="29">
        <v>-244.36699999999999</v>
      </c>
      <c r="G20" s="29">
        <v>-5108.7389999999996</v>
      </c>
      <c r="H20" s="29">
        <v>-33716.086000000003</v>
      </c>
      <c r="I20" s="29">
        <v>-5597.2169999999996</v>
      </c>
      <c r="J20" s="29">
        <v>-4192.1670000000004</v>
      </c>
      <c r="K20" s="29">
        <v>-2093.7419</v>
      </c>
      <c r="L20" s="29">
        <v>-3544.3829999999998</v>
      </c>
      <c r="M20" s="29">
        <v>-1672.845</v>
      </c>
      <c r="N20" s="29">
        <v>-2003.114</v>
      </c>
      <c r="O20" s="29">
        <v>-3937.1669999999999</v>
      </c>
      <c r="P20" s="29">
        <v>-2050.4430000000002</v>
      </c>
      <c r="Q20" s="29">
        <v>-934.45399999999995</v>
      </c>
    </row>
    <row r="21" spans="1:17" x14ac:dyDescent="0.25">
      <c r="A21" s="29"/>
      <c r="B21" s="29" t="s">
        <v>430</v>
      </c>
      <c r="C21" s="29">
        <v>1.37E-2</v>
      </c>
      <c r="D21" s="29">
        <v>2.2100000000000002E-2</v>
      </c>
      <c r="E21" s="29">
        <v>2.0400000000000001E-2</v>
      </c>
      <c r="F21" s="29">
        <v>3.4099999999999998E-2</v>
      </c>
      <c r="G21" s="29">
        <v>7.8299999999999995E-2</v>
      </c>
      <c r="H21" s="29">
        <v>3.3500000000000002E-2</v>
      </c>
      <c r="I21" s="29">
        <v>3.9E-2</v>
      </c>
      <c r="J21" s="29">
        <v>3.73E-2</v>
      </c>
      <c r="K21" s="29">
        <v>4.7899999999999998E-2</v>
      </c>
      <c r="L21" s="31">
        <v>6.5100000000000005E-2</v>
      </c>
      <c r="M21" s="29">
        <v>4.19E-2</v>
      </c>
      <c r="N21" s="32">
        <v>5.3999999999999999E-2</v>
      </c>
      <c r="O21" s="31">
        <v>3.5299999999999998E-2</v>
      </c>
      <c r="P21" s="29">
        <v>4.2200000000000001E-2</v>
      </c>
      <c r="Q21" s="29">
        <v>5.4300000000000001E-2</v>
      </c>
    </row>
    <row r="22" spans="1:17" ht="75" x14ac:dyDescent="0.25">
      <c r="A22" s="29"/>
      <c r="B22" s="33" t="s">
        <v>431</v>
      </c>
      <c r="C22" s="34">
        <v>1.06E-2</v>
      </c>
      <c r="D22" s="35">
        <v>0</v>
      </c>
      <c r="E22" s="34">
        <v>6.93E-2</v>
      </c>
      <c r="F22" s="34">
        <v>0.35580000000000001</v>
      </c>
      <c r="G22" s="35">
        <v>0</v>
      </c>
      <c r="H22" s="35">
        <v>0</v>
      </c>
      <c r="I22" s="34">
        <v>0.1338</v>
      </c>
      <c r="J22" s="34">
        <v>0.37319999999999998</v>
      </c>
      <c r="K22" s="34">
        <v>0.60199999999999998</v>
      </c>
      <c r="L22" s="36">
        <v>0.52429999999999999</v>
      </c>
      <c r="M22" s="34">
        <v>0.86050000000000004</v>
      </c>
      <c r="N22" s="34">
        <v>0.49399999999999999</v>
      </c>
      <c r="O22" s="36">
        <v>0.35470000000000002</v>
      </c>
      <c r="P22" s="37">
        <v>0.79010000000000002</v>
      </c>
      <c r="Q22" s="34">
        <v>0.98470000000000002</v>
      </c>
    </row>
    <row r="23" spans="1:17" x14ac:dyDescent="0.25">
      <c r="A23" s="23"/>
      <c r="B23" s="23"/>
      <c r="C23" s="23"/>
      <c r="D23" s="23"/>
      <c r="E23" s="23"/>
      <c r="F23" s="23"/>
      <c r="G23" s="26"/>
      <c r="H23" s="23"/>
      <c r="I23" s="23"/>
      <c r="J23" s="23"/>
      <c r="K23" s="23"/>
      <c r="L23" s="38"/>
      <c r="M23" s="23"/>
      <c r="N23" s="39"/>
      <c r="O23" s="38"/>
      <c r="P23" s="23"/>
      <c r="Q23" s="23"/>
    </row>
    <row r="24" spans="1:17" x14ac:dyDescent="0.25">
      <c r="A24" s="23"/>
      <c r="B24" s="23" t="s">
        <v>432</v>
      </c>
      <c r="C24" s="23"/>
      <c r="D24" s="23"/>
      <c r="E24" s="23"/>
      <c r="F24" s="23"/>
      <c r="G24" s="26"/>
      <c r="H24" s="23"/>
      <c r="I24" s="23"/>
      <c r="J24" s="23"/>
      <c r="K24" s="23"/>
      <c r="L24" s="38"/>
      <c r="M24" s="23"/>
      <c r="N24" s="39"/>
      <c r="O24" s="38"/>
      <c r="P24" s="23"/>
      <c r="Q24" s="23"/>
    </row>
    <row r="25" spans="1:17" x14ac:dyDescent="0.25">
      <c r="A25" s="23"/>
      <c r="B25" s="23" t="s">
        <v>433</v>
      </c>
      <c r="C25" s="23"/>
      <c r="D25" s="23"/>
      <c r="E25" s="23"/>
      <c r="F25" s="23"/>
      <c r="G25" s="26"/>
      <c r="H25" s="23"/>
      <c r="I25" s="23"/>
      <c r="J25" s="23"/>
      <c r="K25" s="23"/>
      <c r="L25" s="38"/>
      <c r="M25" s="23"/>
      <c r="N25" s="39"/>
      <c r="O25" s="38"/>
      <c r="P25" s="23"/>
      <c r="Q25" s="23"/>
    </row>
    <row r="26" spans="1:17" x14ac:dyDescent="0.25">
      <c r="A26" s="23"/>
      <c r="B26" s="23" t="s">
        <v>434</v>
      </c>
      <c r="C26" s="23"/>
      <c r="D26" s="23"/>
      <c r="E26" s="23"/>
      <c r="F26" s="23"/>
      <c r="G26" s="26"/>
      <c r="H26" s="23"/>
      <c r="I26" s="23"/>
      <c r="J26" s="23"/>
      <c r="K26" s="23"/>
      <c r="L26" s="38"/>
      <c r="M26" s="23"/>
      <c r="N26" s="39"/>
      <c r="O26" s="38"/>
      <c r="P26" s="23"/>
      <c r="Q26" s="23"/>
    </row>
  </sheetData>
  <mergeCells count="2">
    <mergeCell ref="B1:B2"/>
    <mergeCell ref="C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GII per index indo</vt:lpstr>
      <vt:lpstr>asean</vt:lpstr>
      <vt:lpstr>INOVASI indonesia</vt:lpstr>
      <vt:lpstr>indicator of innovation</vt:lpstr>
      <vt:lpstr>LOGIT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P</vt:lpstr>
      <vt:lpstr>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2020-01-13T04:45:10Z</dcterms:created>
  <dcterms:modified xsi:type="dcterms:W3CDTF">2020-01-13T05:01:54Z</dcterms:modified>
</cp:coreProperties>
</file>